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199176\OneDrive - WBG\GPE\Data\"/>
    </mc:Choice>
  </mc:AlternateContent>
  <xr:revisionPtr revIDLastSave="0" documentId="8_{718B5766-0EAA-4CCC-B1FA-2BD2A5EACF99}" xr6:coauthVersionLast="47" xr6:coauthVersionMax="47" xr10:uidLastSave="{00000000-0000-0000-0000-000000000000}"/>
  <bookViews>
    <workbookView xWindow="28680" yWindow="-120" windowWidth="29040" windowHeight="15720" xr2:uid="{12487FF7-18F3-4264-BEA2-7EAB2947EFF5}"/>
  </bookViews>
  <sheets>
    <sheet name="Payment Info + Rep 4" sheetId="1" r:id="rId1"/>
    <sheet name="FX Rates as of June 30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3" i="2"/>
  <c r="C39" i="1" l="1"/>
</calcChain>
</file>

<file path=xl/sharedStrings.xml><?xml version="1.0" encoding="utf-8"?>
<sst xmlns="http://schemas.openxmlformats.org/spreadsheetml/2006/main" count="440" uniqueCount="369">
  <si>
    <t>Donor</t>
  </si>
  <si>
    <t>Total</t>
  </si>
  <si>
    <t>Percentage</t>
  </si>
  <si>
    <t>Pledging Currency</t>
  </si>
  <si>
    <t>Pledged Amount (in local currency)</t>
  </si>
  <si>
    <t>Pledged Amount (in USD as of pledging date)</t>
  </si>
  <si>
    <t>Amount Paid In (Local Currency)</t>
  </si>
  <si>
    <t>Amount Paid In (USD)</t>
  </si>
  <si>
    <t>Remaining Balance (Local Currency)</t>
  </si>
  <si>
    <t>Remaining Balance (USD)</t>
  </si>
  <si>
    <t>Currency</t>
  </si>
  <si>
    <t>Australia</t>
  </si>
  <si>
    <t>AUD</t>
  </si>
  <si>
    <t>Belgium</t>
  </si>
  <si>
    <t>EUR</t>
  </si>
  <si>
    <t>Denmark</t>
  </si>
  <si>
    <t>DKK</t>
  </si>
  <si>
    <t>Canada</t>
  </si>
  <si>
    <t>United Kingdom</t>
  </si>
  <si>
    <t>CAD</t>
  </si>
  <si>
    <t>European Commission</t>
  </si>
  <si>
    <t>Children's Investment Fund Foundation (CIFF)</t>
  </si>
  <si>
    <t>France</t>
  </si>
  <si>
    <t>Germany</t>
  </si>
  <si>
    <t>Finland</t>
  </si>
  <si>
    <t>Senegal</t>
  </si>
  <si>
    <t>USD</t>
  </si>
  <si>
    <t>United Arab Emirates</t>
  </si>
  <si>
    <t>GBP</t>
  </si>
  <si>
    <t>Ireland</t>
  </si>
  <si>
    <t>Italy</t>
  </si>
  <si>
    <t>Japan</t>
  </si>
  <si>
    <t>Luxembourg</t>
  </si>
  <si>
    <t>Netherlands</t>
  </si>
  <si>
    <t>Norway</t>
  </si>
  <si>
    <t>NOK</t>
  </si>
  <si>
    <t>Republic of Korea</t>
  </si>
  <si>
    <t>Romania</t>
  </si>
  <si>
    <t>Spain</t>
  </si>
  <si>
    <t>Russia</t>
  </si>
  <si>
    <t>Sweden</t>
  </si>
  <si>
    <t>SEK</t>
  </si>
  <si>
    <t>Switzerland</t>
  </si>
  <si>
    <t>CHF</t>
  </si>
  <si>
    <t>United Kingdom**</t>
  </si>
  <si>
    <t>United States</t>
  </si>
  <si>
    <t>Dubai Cares</t>
  </si>
  <si>
    <t>Open Society Foundation</t>
  </si>
  <si>
    <t>Stichting Benevolentia (Porticus)</t>
  </si>
  <si>
    <t>Grand Total</t>
  </si>
  <si>
    <t>Rockefeller Foundation</t>
  </si>
  <si>
    <t>Currency Description</t>
  </si>
  <si>
    <t>Exchange Rate Date</t>
  </si>
  <si>
    <t>USD Rate</t>
  </si>
  <si>
    <t>SDR Rate</t>
  </si>
  <si>
    <t>SAP Rate</t>
  </si>
  <si>
    <t>From Factor</t>
  </si>
  <si>
    <t>To Factor</t>
  </si>
  <si>
    <t>Decimal Places</t>
  </si>
  <si>
    <t>Currency Entry Date</t>
  </si>
  <si>
    <t>AED</t>
  </si>
  <si>
    <t>United Arab Emirates Dirhams</t>
  </si>
  <si>
    <t>AFN</t>
  </si>
  <si>
    <t>Afghani</t>
  </si>
  <si>
    <t>ALL</t>
  </si>
  <si>
    <t>Albanian Lek</t>
  </si>
  <si>
    <t>AMD</t>
  </si>
  <si>
    <t>Armenian Dram</t>
  </si>
  <si>
    <t>AOA</t>
  </si>
  <si>
    <t>Angolan Kwanza</t>
  </si>
  <si>
    <t>ARS</t>
  </si>
  <si>
    <t>Argentine Peso</t>
  </si>
  <si>
    <t>Australian Dollars</t>
  </si>
  <si>
    <t>AZN</t>
  </si>
  <si>
    <t>New Azerbaijanian Manat</t>
  </si>
  <si>
    <t>BAM</t>
  </si>
  <si>
    <t>Convertible Mark</t>
  </si>
  <si>
    <t>BBD</t>
  </si>
  <si>
    <t>Barbados Dollars</t>
  </si>
  <si>
    <t>BDT</t>
  </si>
  <si>
    <t>Bangladeshi Takas</t>
  </si>
  <si>
    <t>BGN</t>
  </si>
  <si>
    <t>Bulgarian Lev</t>
  </si>
  <si>
    <t>BHD</t>
  </si>
  <si>
    <t>Bahrain Dinars</t>
  </si>
  <si>
    <t>BIF</t>
  </si>
  <si>
    <t>Burundi Francs</t>
  </si>
  <si>
    <t>BND</t>
  </si>
  <si>
    <t>Brunei Dollars</t>
  </si>
  <si>
    <t>BOB</t>
  </si>
  <si>
    <t>Bolivian Bolivianos</t>
  </si>
  <si>
    <t>BRL</t>
  </si>
  <si>
    <t>Brazilian Real</t>
  </si>
  <si>
    <t>BSD</t>
  </si>
  <si>
    <t>Bahamian Dollars</t>
  </si>
  <si>
    <t>BTN</t>
  </si>
  <si>
    <t>Bhutanese Ngultrums</t>
  </si>
  <si>
    <t>BWP</t>
  </si>
  <si>
    <t>Botswana Pula</t>
  </si>
  <si>
    <t>BYN</t>
  </si>
  <si>
    <t>Belarusian Ruble</t>
  </si>
  <si>
    <t>BZD</t>
  </si>
  <si>
    <t>Belize Dollars</t>
  </si>
  <si>
    <t>Canadian Dollars</t>
  </si>
  <si>
    <t>CDF</t>
  </si>
  <si>
    <t>Franc Congolais</t>
  </si>
  <si>
    <t>Swiss Francs</t>
  </si>
  <si>
    <t>CLF</t>
  </si>
  <si>
    <t>Chilean Unidades de Formento</t>
  </si>
  <si>
    <t>CLP</t>
  </si>
  <si>
    <t>Chilean Pesos</t>
  </si>
  <si>
    <t>CNY</t>
  </si>
  <si>
    <t>Chinese Yuan</t>
  </si>
  <si>
    <t>COP</t>
  </si>
  <si>
    <t>Colombian Pesos</t>
  </si>
  <si>
    <t>CRC</t>
  </si>
  <si>
    <t>Costa Rican Colones</t>
  </si>
  <si>
    <t>CVE</t>
  </si>
  <si>
    <t>Cape Verde Escudos</t>
  </si>
  <si>
    <t>CZK</t>
  </si>
  <si>
    <t>Czech Koruna</t>
  </si>
  <si>
    <t>DJF</t>
  </si>
  <si>
    <t>Djibouti Francs</t>
  </si>
  <si>
    <t>Danish Kroner</t>
  </si>
  <si>
    <t>DOP</t>
  </si>
  <si>
    <t>Dominican Pesos</t>
  </si>
  <si>
    <t>DZD</t>
  </si>
  <si>
    <t>Algerian Dinars</t>
  </si>
  <si>
    <t>EGP</t>
  </si>
  <si>
    <t>Egyptian Pounds</t>
  </si>
  <si>
    <t>ERN</t>
  </si>
  <si>
    <t>Eritrean Nakfa</t>
  </si>
  <si>
    <t>ETB</t>
  </si>
  <si>
    <t>Ethiopian Birr</t>
  </si>
  <si>
    <t>Euro</t>
  </si>
  <si>
    <t>FJD</t>
  </si>
  <si>
    <t>Fiji Dollars</t>
  </si>
  <si>
    <t>Pounds Sterling</t>
  </si>
  <si>
    <t>GEL</t>
  </si>
  <si>
    <t>Georgian Lari</t>
  </si>
  <si>
    <t>GHS</t>
  </si>
  <si>
    <t>New Ghanaian Cedi</t>
  </si>
  <si>
    <t>GMD</t>
  </si>
  <si>
    <t>Gambian Dalasi</t>
  </si>
  <si>
    <t>GNF</t>
  </si>
  <si>
    <t>Guinean Francs</t>
  </si>
  <si>
    <t>GTQ</t>
  </si>
  <si>
    <t>Guatemalan Quetzales</t>
  </si>
  <si>
    <t>GYD</t>
  </si>
  <si>
    <t>Guyana Dollars</t>
  </si>
  <si>
    <t>HKD</t>
  </si>
  <si>
    <t>Hong Kong Dollars</t>
  </si>
  <si>
    <t>HNL</t>
  </si>
  <si>
    <t>Honduran Lempiras</t>
  </si>
  <si>
    <t>HTG</t>
  </si>
  <si>
    <t>Haitian Gourdes</t>
  </si>
  <si>
    <t>HUF</t>
  </si>
  <si>
    <t>Hungarian Forints</t>
  </si>
  <si>
    <t>IDR</t>
  </si>
  <si>
    <t>Indonesian Rupiah</t>
  </si>
  <si>
    <t>ILS</t>
  </si>
  <si>
    <t>Israeli New Sheqalim</t>
  </si>
  <si>
    <t>INR</t>
  </si>
  <si>
    <t>Indian Rupees</t>
  </si>
  <si>
    <t>IQD</t>
  </si>
  <si>
    <t>Iraqui Dinars</t>
  </si>
  <si>
    <t>IRR</t>
  </si>
  <si>
    <t>Iranian Rials</t>
  </si>
  <si>
    <t>ISK</t>
  </si>
  <si>
    <t>Iceland Kronur</t>
  </si>
  <si>
    <t>JMD</t>
  </si>
  <si>
    <t>Jamaican Dollars</t>
  </si>
  <si>
    <t>JOD</t>
  </si>
  <si>
    <t>Jordan Dinars</t>
  </si>
  <si>
    <t>JPY</t>
  </si>
  <si>
    <t>Japanese Yen</t>
  </si>
  <si>
    <t>KES</t>
  </si>
  <si>
    <t>Kenya Shillings</t>
  </si>
  <si>
    <t>KGS</t>
  </si>
  <si>
    <t>Kyrgyzstan Som</t>
  </si>
  <si>
    <t>KHR</t>
  </si>
  <si>
    <t>Cambodian Riels</t>
  </si>
  <si>
    <t>KMF</t>
  </si>
  <si>
    <t>Comorian Francs</t>
  </si>
  <si>
    <t>KRW</t>
  </si>
  <si>
    <t>Korean Won</t>
  </si>
  <si>
    <t>KWD</t>
  </si>
  <si>
    <t>Kuwaiti Dinars</t>
  </si>
  <si>
    <t>KZT</t>
  </si>
  <si>
    <t>Kazakhstan Tenge</t>
  </si>
  <si>
    <t>LAK</t>
  </si>
  <si>
    <t>Lao Kip</t>
  </si>
  <si>
    <t>LBP</t>
  </si>
  <si>
    <t>Lebanese Pounds</t>
  </si>
  <si>
    <t>LKR</t>
  </si>
  <si>
    <t>Sri Lanka Rupees</t>
  </si>
  <si>
    <t>LRD</t>
  </si>
  <si>
    <t>Liberian Dollars</t>
  </si>
  <si>
    <t>LSL</t>
  </si>
  <si>
    <t>Lesotho Maloti</t>
  </si>
  <si>
    <t>LYD</t>
  </si>
  <si>
    <t>Libyan Dinars</t>
  </si>
  <si>
    <t>MAD</t>
  </si>
  <si>
    <t>Moroccan Dirhams</t>
  </si>
  <si>
    <t>MDL</t>
  </si>
  <si>
    <t>Moldovan Leu</t>
  </si>
  <si>
    <t>MGA</t>
  </si>
  <si>
    <t>Malagasy Ariary</t>
  </si>
  <si>
    <t>MKD</t>
  </si>
  <si>
    <t>Macedonian Denars</t>
  </si>
  <si>
    <t>MMK</t>
  </si>
  <si>
    <t>Myanmar Kyats</t>
  </si>
  <si>
    <t>MNT</t>
  </si>
  <si>
    <t>Mongolian Tugriks</t>
  </si>
  <si>
    <t>MRU</t>
  </si>
  <si>
    <t>Mauritanan Ouguiyas</t>
  </si>
  <si>
    <t>MUR</t>
  </si>
  <si>
    <t>Mauritian Rupees</t>
  </si>
  <si>
    <t>MVR</t>
  </si>
  <si>
    <t>Maldive Rufiyaa</t>
  </si>
  <si>
    <t>MWK</t>
  </si>
  <si>
    <t>Malawi Kwacha</t>
  </si>
  <si>
    <t>MXN</t>
  </si>
  <si>
    <t>Mexican Peso</t>
  </si>
  <si>
    <t>MXV</t>
  </si>
  <si>
    <t>Mexican Unidad de Inversion</t>
  </si>
  <si>
    <t>MYR</t>
  </si>
  <si>
    <t>Malaysian Ringgits</t>
  </si>
  <si>
    <t>MZN</t>
  </si>
  <si>
    <t>New Mozambique Metical</t>
  </si>
  <si>
    <t>NAD</t>
  </si>
  <si>
    <t>Namibia Dollar</t>
  </si>
  <si>
    <t>NGN</t>
  </si>
  <si>
    <t>Nigerian Naira</t>
  </si>
  <si>
    <t>NIO</t>
  </si>
  <si>
    <t>Nicaraguan Cordobas Oro</t>
  </si>
  <si>
    <t>Norwegian Kroner</t>
  </si>
  <si>
    <t>NPR</t>
  </si>
  <si>
    <t>Nepalese Rupees</t>
  </si>
  <si>
    <t>NZD</t>
  </si>
  <si>
    <t>New Zealand Dollars</t>
  </si>
  <si>
    <t>OMR</t>
  </si>
  <si>
    <t>Rials Omani</t>
  </si>
  <si>
    <t>PAB</t>
  </si>
  <si>
    <t>Panamanian Balboas</t>
  </si>
  <si>
    <t>PEN</t>
  </si>
  <si>
    <t>Peruvian Soles Nuevos</t>
  </si>
  <si>
    <t>PGK</t>
  </si>
  <si>
    <t>Papua New Guinea Kina</t>
  </si>
  <si>
    <t>PHP</t>
  </si>
  <si>
    <t>Philippine Pesos</t>
  </si>
  <si>
    <t>PKR</t>
  </si>
  <si>
    <t>Pakistan Rupees</t>
  </si>
  <si>
    <t>PLN</t>
  </si>
  <si>
    <t>Polish Zloty</t>
  </si>
  <si>
    <t>PYG</t>
  </si>
  <si>
    <t>Paraguayan Guaranies</t>
  </si>
  <si>
    <t>QAR</t>
  </si>
  <si>
    <t>Qatar Riyals</t>
  </si>
  <si>
    <t>RON</t>
  </si>
  <si>
    <t>New Romanian Lei</t>
  </si>
  <si>
    <t>RSD</t>
  </si>
  <si>
    <t>New Serbian Dinar</t>
  </si>
  <si>
    <t>RUB</t>
  </si>
  <si>
    <t>Russian Ruble</t>
  </si>
  <si>
    <t>RWF</t>
  </si>
  <si>
    <t>Rwanda Francs</t>
  </si>
  <si>
    <t>SAR</t>
  </si>
  <si>
    <t>Saudi Arabian Riyals</t>
  </si>
  <si>
    <t>SBD</t>
  </si>
  <si>
    <t>Solomon Islands Dollars</t>
  </si>
  <si>
    <t>SCR</t>
  </si>
  <si>
    <t>Seychelles Rupees</t>
  </si>
  <si>
    <t>SDG</t>
  </si>
  <si>
    <t>Sudanese Pounds</t>
  </si>
  <si>
    <t>Swedish Kronor</t>
  </si>
  <si>
    <t>SGD</t>
  </si>
  <si>
    <t>Singapore Dollars</t>
  </si>
  <si>
    <t>Sierra Leonean Leones</t>
  </si>
  <si>
    <t>SOS</t>
  </si>
  <si>
    <t>Somali Shillings</t>
  </si>
  <si>
    <t>SRD</t>
  </si>
  <si>
    <t>Surinam Dollar</t>
  </si>
  <si>
    <t>SSP</t>
  </si>
  <si>
    <t>South Sudanese Pound</t>
  </si>
  <si>
    <t>STN</t>
  </si>
  <si>
    <t>Sao Tome and Principe Dobras</t>
  </si>
  <si>
    <t>SYP</t>
  </si>
  <si>
    <t>Syrian Pounds</t>
  </si>
  <si>
    <t>SZL</t>
  </si>
  <si>
    <t>Swaziland Emalangeni</t>
  </si>
  <si>
    <t>THB</t>
  </si>
  <si>
    <t>Thai Baht</t>
  </si>
  <si>
    <t>TJS</t>
  </si>
  <si>
    <t>Tajikistan Somoni</t>
  </si>
  <si>
    <t>TMT</t>
  </si>
  <si>
    <t>New Turkmenistan Manat</t>
  </si>
  <si>
    <t>TND</t>
  </si>
  <si>
    <t>Tunisian Dinars</t>
  </si>
  <si>
    <t>TOP</t>
  </si>
  <si>
    <t>Tongan Pa'anga</t>
  </si>
  <si>
    <t>TRY</t>
  </si>
  <si>
    <t>New Turkish Lira</t>
  </si>
  <si>
    <t>TTD</t>
  </si>
  <si>
    <t>Trinidad and Tobago Dollars</t>
  </si>
  <si>
    <t>TWD</t>
  </si>
  <si>
    <t>Taiwanese Dollars</t>
  </si>
  <si>
    <t>TZS</t>
  </si>
  <si>
    <t>Tanzania Shillings</t>
  </si>
  <si>
    <t>UAH</t>
  </si>
  <si>
    <t>Ukraine Hrivnya</t>
  </si>
  <si>
    <t>UGX</t>
  </si>
  <si>
    <t>Ugandan Shillings</t>
  </si>
  <si>
    <t>United States Dollars</t>
  </si>
  <si>
    <t>UYU</t>
  </si>
  <si>
    <t>Peso Uruguayo</t>
  </si>
  <si>
    <t>UZS</t>
  </si>
  <si>
    <t>Uzbekistan Sum</t>
  </si>
  <si>
    <t>VES</t>
  </si>
  <si>
    <t>Bolívar Soberano</t>
  </si>
  <si>
    <t>VND</t>
  </si>
  <si>
    <t>Vietnamese Dong</t>
  </si>
  <si>
    <t>VUV</t>
  </si>
  <si>
    <t>Vanuatu Vatu</t>
  </si>
  <si>
    <t>WST</t>
  </si>
  <si>
    <t>Western Samoa Tala</t>
  </si>
  <si>
    <t>X74</t>
  </si>
  <si>
    <t>SDR 1974 for FRM</t>
  </si>
  <si>
    <t>X85</t>
  </si>
  <si>
    <t>SDR 1985 for MIGA</t>
  </si>
  <si>
    <t>XAF</t>
  </si>
  <si>
    <t>C.F.A Francs BEAC</t>
  </si>
  <si>
    <t>XAG</t>
  </si>
  <si>
    <t>Silver</t>
  </si>
  <si>
    <t>XAU</t>
  </si>
  <si>
    <t>Gold</t>
  </si>
  <si>
    <t>XCD</t>
  </si>
  <si>
    <t>East Carribean Dollars</t>
  </si>
  <si>
    <t>XDR</t>
  </si>
  <si>
    <t>Special Drawing Rights</t>
  </si>
  <si>
    <t>XOF</t>
  </si>
  <si>
    <t>C.F.A. Francs BCEAO</t>
  </si>
  <si>
    <t>XPF</t>
  </si>
  <si>
    <t>CFP Franc</t>
  </si>
  <si>
    <t>YER</t>
  </si>
  <si>
    <t>Yemen Rials</t>
  </si>
  <si>
    <t>ZAR</t>
  </si>
  <si>
    <t>South African Rand</t>
  </si>
  <si>
    <t>ZMW</t>
  </si>
  <si>
    <t>New Zambian Kwacha</t>
  </si>
  <si>
    <t>Lego Fonden</t>
  </si>
  <si>
    <t>Kuwait</t>
  </si>
  <si>
    <t>Saudi Arabia</t>
  </si>
  <si>
    <t>Estonia</t>
  </si>
  <si>
    <t>Donor Ranking (Cumulative)</t>
  </si>
  <si>
    <t>Summary Replenishment 4 Tracker</t>
  </si>
  <si>
    <t>Balance on Pledge</t>
  </si>
  <si>
    <t>Percentage with Pledge Outstanding</t>
  </si>
  <si>
    <t>Ranking (Paid + Pledge)</t>
  </si>
  <si>
    <t>SLE</t>
  </si>
  <si>
    <t>Qatar (through EAA)</t>
  </si>
  <si>
    <t>`</t>
  </si>
  <si>
    <t xml:space="preserve">                                             </t>
  </si>
  <si>
    <t>Harry Hole Foundation</t>
  </si>
  <si>
    <t>ZWG</t>
  </si>
  <si>
    <t>Zimbabwe Gold</t>
  </si>
  <si>
    <t>XCG</t>
  </si>
  <si>
    <t>Caribbean Guilder</t>
  </si>
  <si>
    <t>Cumulative Payments Received 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</si>
</sst>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yy"/>
    <numFmt numFmtId="167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Poppins"/>
    </font>
    <font>
      <sz val="22"/>
      <color theme="1"/>
      <name val="Poppins"/>
    </font>
    <font>
      <b/>
      <sz val="22"/>
      <color theme="1"/>
      <name val="Poppins"/>
    </font>
    <font>
      <b/>
      <sz val="11"/>
      <color theme="1"/>
      <name val="Poppins"/>
    </font>
    <font>
      <b/>
      <sz val="28"/>
      <color theme="1"/>
      <name val="Poppins"/>
    </font>
    <font>
      <sz val="11"/>
      <name val="Poppins"/>
    </font>
    <font>
      <b/>
      <sz val="14"/>
      <color theme="1"/>
      <name val="Poppins"/>
    </font>
    <font>
      <b/>
      <sz val="10"/>
      <color rgb="FF000000"/>
      <name val="Poppins"/>
    </font>
    <font>
      <b/>
      <sz val="11"/>
      <name val="Poppins"/>
    </font>
    <font>
      <sz val="11"/>
      <color rgb="FFFF0000"/>
      <name val="Poppins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/>
    <xf numFmtId="164" fontId="3" fillId="4" borderId="0" xfId="1" applyNumberFormat="1" applyFont="1" applyFill="1" applyBorder="1"/>
    <xf numFmtId="0" fontId="4" fillId="4" borderId="0" xfId="0" applyFont="1" applyFill="1"/>
    <xf numFmtId="0" fontId="5" fillId="0" borderId="1" xfId="0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5" fillId="0" borderId="3" xfId="0" applyFont="1" applyBorder="1"/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left"/>
    </xf>
    <xf numFmtId="43" fontId="3" fillId="0" borderId="9" xfId="0" applyNumberFormat="1" applyFont="1" applyBorder="1"/>
    <xf numFmtId="43" fontId="3" fillId="0" borderId="22" xfId="0" applyNumberFormat="1" applyFont="1" applyBorder="1"/>
    <xf numFmtId="43" fontId="3" fillId="0" borderId="7" xfId="0" applyNumberFormat="1" applyFont="1" applyBorder="1"/>
    <xf numFmtId="43" fontId="3" fillId="0" borderId="20" xfId="0" applyNumberFormat="1" applyFont="1" applyBorder="1"/>
    <xf numFmtId="43" fontId="3" fillId="0" borderId="8" xfId="0" applyNumberFormat="1" applyFont="1" applyBorder="1"/>
    <xf numFmtId="43" fontId="6" fillId="0" borderId="8" xfId="0" applyNumberFormat="1" applyFont="1" applyBorder="1"/>
    <xf numFmtId="10" fontId="3" fillId="0" borderId="8" xfId="2" applyNumberFormat="1" applyFont="1" applyFill="1" applyBorder="1"/>
    <xf numFmtId="164" fontId="3" fillId="0" borderId="14" xfId="1" applyNumberFormat="1" applyFont="1" applyFill="1" applyBorder="1"/>
    <xf numFmtId="164" fontId="3" fillId="0" borderId="21" xfId="1" applyNumberFormat="1" applyFont="1" applyFill="1" applyBorder="1"/>
    <xf numFmtId="0" fontId="6" fillId="0" borderId="6" xfId="0" applyFont="1" applyBorder="1" applyAlignment="1">
      <alignment horizontal="left"/>
    </xf>
    <xf numFmtId="164" fontId="3" fillId="0" borderId="8" xfId="1" applyNumberFormat="1" applyFont="1" applyFill="1" applyBorder="1"/>
    <xf numFmtId="164" fontId="3" fillId="0" borderId="9" xfId="1" applyNumberFormat="1" applyFont="1" applyFill="1" applyBorder="1"/>
    <xf numFmtId="164" fontId="6" fillId="0" borderId="9" xfId="1" applyNumberFormat="1" applyFont="1" applyFill="1" applyBorder="1"/>
    <xf numFmtId="165" fontId="6" fillId="0" borderId="9" xfId="2" applyNumberFormat="1" applyFont="1" applyFill="1" applyBorder="1" applyAlignment="1">
      <alignment horizontal="center"/>
    </xf>
    <xf numFmtId="0" fontId="6" fillId="4" borderId="0" xfId="0" applyFont="1" applyFill="1"/>
    <xf numFmtId="0" fontId="6" fillId="0" borderId="12" xfId="0" applyFont="1" applyBorder="1" applyAlignment="1">
      <alignment horizontal="left"/>
    </xf>
    <xf numFmtId="43" fontId="3" fillId="0" borderId="12" xfId="0" applyNumberFormat="1" applyFont="1" applyBorder="1"/>
    <xf numFmtId="43" fontId="3" fillId="0" borderId="16" xfId="0" applyNumberFormat="1" applyFont="1" applyBorder="1"/>
    <xf numFmtId="43" fontId="8" fillId="0" borderId="9" xfId="0" applyNumberFormat="1" applyFont="1" applyBorder="1"/>
    <xf numFmtId="43" fontId="8" fillId="0" borderId="8" xfId="0" applyNumberFormat="1" applyFont="1" applyBorder="1"/>
    <xf numFmtId="164" fontId="3" fillId="0" borderId="15" xfId="1" applyNumberFormat="1" applyFont="1" applyFill="1" applyBorder="1"/>
    <xf numFmtId="0" fontId="9" fillId="4" borderId="0" xfId="0" applyFont="1" applyFill="1" applyAlignment="1">
      <alignment horizontal="center" vertical="center"/>
    </xf>
    <xf numFmtId="14" fontId="3" fillId="4" borderId="0" xfId="0" applyNumberFormat="1" applyFont="1" applyFill="1"/>
    <xf numFmtId="0" fontId="6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10" fontId="8" fillId="0" borderId="8" xfId="2" applyNumberFormat="1" applyFont="1" applyFill="1" applyBorder="1"/>
    <xf numFmtId="164" fontId="8" fillId="0" borderId="8" xfId="1" applyNumberFormat="1" applyFont="1" applyFill="1" applyBorder="1"/>
    <xf numFmtId="10" fontId="3" fillId="0" borderId="8" xfId="2" applyNumberFormat="1" applyFont="1" applyBorder="1"/>
    <xf numFmtId="0" fontId="6" fillId="0" borderId="13" xfId="0" applyFont="1" applyBorder="1" applyAlignment="1">
      <alignment horizontal="left"/>
    </xf>
    <xf numFmtId="10" fontId="3" fillId="0" borderId="17" xfId="2" applyNumberFormat="1" applyFont="1" applyFill="1" applyBorder="1"/>
    <xf numFmtId="164" fontId="3" fillId="0" borderId="17" xfId="1" applyNumberFormat="1" applyFont="1" applyFill="1" applyBorder="1"/>
    <xf numFmtId="0" fontId="9" fillId="0" borderId="4" xfId="0" applyFont="1" applyBorder="1" applyAlignment="1">
      <alignment horizontal="left"/>
    </xf>
    <xf numFmtId="9" fontId="9" fillId="0" borderId="1" xfId="2" applyFont="1" applyFill="1" applyBorder="1"/>
    <xf numFmtId="164" fontId="9" fillId="0" borderId="5" xfId="1" applyNumberFormat="1" applyFont="1" applyFill="1" applyBorder="1"/>
    <xf numFmtId="9" fontId="9" fillId="0" borderId="5" xfId="2" applyFont="1" applyFill="1" applyBorder="1" applyAlignment="1">
      <alignment horizontal="center"/>
    </xf>
    <xf numFmtId="0" fontId="3" fillId="4" borderId="0" xfId="0" applyFont="1" applyFill="1" applyAlignment="1">
      <alignment wrapText="1"/>
    </xf>
    <xf numFmtId="0" fontId="11" fillId="0" borderId="12" xfId="0" applyFont="1" applyBorder="1" applyAlignment="1">
      <alignment horizontal="left"/>
    </xf>
    <xf numFmtId="43" fontId="12" fillId="0" borderId="12" xfId="0" applyNumberFormat="1" applyFont="1" applyBorder="1"/>
    <xf numFmtId="43" fontId="12" fillId="0" borderId="16" xfId="0" applyNumberFormat="1" applyFont="1" applyBorder="1"/>
    <xf numFmtId="43" fontId="12" fillId="0" borderId="22" xfId="0" applyNumberFormat="1" applyFont="1" applyBorder="1"/>
    <xf numFmtId="43" fontId="12" fillId="0" borderId="7" xfId="0" applyNumberFormat="1" applyFont="1" applyBorder="1"/>
    <xf numFmtId="43" fontId="12" fillId="0" borderId="9" xfId="0" applyNumberFormat="1" applyFont="1" applyBorder="1"/>
    <xf numFmtId="10" fontId="8" fillId="0" borderId="8" xfId="2" applyNumberFormat="1" applyFont="1" applyBorder="1"/>
    <xf numFmtId="164" fontId="8" fillId="0" borderId="15" xfId="1" applyNumberFormat="1" applyFont="1" applyFill="1" applyBorder="1"/>
    <xf numFmtId="43" fontId="8" fillId="0" borderId="7" xfId="0" applyNumberFormat="1" applyFont="1" applyBorder="1"/>
    <xf numFmtId="164" fontId="8" fillId="0" borderId="21" xfId="1" applyNumberFormat="1" applyFont="1" applyFill="1" applyBorder="1"/>
    <xf numFmtId="164" fontId="3" fillId="4" borderId="0" xfId="1" applyNumberFormat="1" applyFont="1" applyFill="1"/>
    <xf numFmtId="0" fontId="6" fillId="0" borderId="18" xfId="0" applyFont="1" applyBorder="1" applyAlignment="1">
      <alignment horizontal="left"/>
    </xf>
    <xf numFmtId="43" fontId="3" fillId="0" borderId="18" xfId="0" applyNumberFormat="1" applyFont="1" applyBorder="1"/>
    <xf numFmtId="43" fontId="3" fillId="0" borderId="24" xfId="0" applyNumberFormat="1" applyFont="1" applyBorder="1"/>
    <xf numFmtId="43" fontId="3" fillId="0" borderId="26" xfId="0" applyNumberFormat="1" applyFont="1" applyBorder="1"/>
    <xf numFmtId="0" fontId="6" fillId="0" borderId="23" xfId="0" applyFont="1" applyBorder="1" applyAlignment="1">
      <alignment horizontal="left"/>
    </xf>
    <xf numFmtId="43" fontId="3" fillId="0" borderId="23" xfId="0" applyNumberFormat="1" applyFont="1" applyBorder="1"/>
    <xf numFmtId="43" fontId="3" fillId="0" borderId="25" xfId="0" applyNumberFormat="1" applyFont="1" applyBorder="1"/>
    <xf numFmtId="43" fontId="3" fillId="0" borderId="19" xfId="0" applyNumberFormat="1" applyFont="1" applyBorder="1"/>
    <xf numFmtId="43" fontId="3" fillId="0" borderId="28" xfId="0" applyNumberFormat="1" applyFont="1" applyBorder="1"/>
    <xf numFmtId="10" fontId="3" fillId="0" borderId="28" xfId="2" applyNumberFormat="1" applyFont="1" applyBorder="1"/>
    <xf numFmtId="164" fontId="3" fillId="0" borderId="29" xfId="1" applyNumberFormat="1" applyFont="1" applyFill="1" applyBorder="1"/>
    <xf numFmtId="10" fontId="3" fillId="0" borderId="28" xfId="2" applyNumberFormat="1" applyFont="1" applyFill="1" applyBorder="1"/>
    <xf numFmtId="164" fontId="3" fillId="0" borderId="30" xfId="1" applyNumberFormat="1" applyFont="1" applyFill="1" applyBorder="1"/>
    <xf numFmtId="0" fontId="9" fillId="0" borderId="23" xfId="0" applyFont="1" applyBorder="1" applyAlignment="1">
      <alignment horizontal="left"/>
    </xf>
    <xf numFmtId="43" fontId="9" fillId="0" borderId="23" xfId="0" applyNumberFormat="1" applyFont="1" applyBorder="1"/>
    <xf numFmtId="9" fontId="9" fillId="0" borderId="23" xfId="2" applyFont="1" applyBorder="1"/>
    <xf numFmtId="0" fontId="6" fillId="4" borderId="0" xfId="2" applyNumberFormat="1" applyFont="1" applyFill="1" applyBorder="1"/>
    <xf numFmtId="43" fontId="9" fillId="0" borderId="25" xfId="0" applyNumberFormat="1" applyFont="1" applyBorder="1"/>
    <xf numFmtId="9" fontId="6" fillId="4" borderId="0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6674"/>
      <color rgb="FF67FD6E"/>
      <color rgb="FF00FFCC"/>
      <color rgb="FF53A9FF"/>
      <color rgb="FF00FFFF"/>
      <color rgb="FF00FF00"/>
      <color rgb="FF0099FF"/>
      <color rgb="FF00FF99"/>
      <color rgb="FF25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27A9-8BAF-4531-87BF-E3E8AABD13AD}">
  <dimension ref="A1:AU39"/>
  <sheetViews>
    <sheetView showGridLines="0" tabSelected="1" zoomScale="85" zoomScaleNormal="85" workbookViewId="0">
      <selection activeCell="B3" sqref="B3"/>
    </sheetView>
  </sheetViews>
  <sheetFormatPr defaultColWidth="9.109375" defaultRowHeight="20.399999999999999" x14ac:dyDescent="0.7"/>
  <cols>
    <col min="1" max="1" width="1.6640625" style="9" customWidth="1"/>
    <col min="2" max="2" width="59.33203125" style="9" customWidth="1"/>
    <col min="3" max="3" width="19.6640625" style="9" hidden="1" customWidth="1"/>
    <col min="4" max="4" width="21.109375" style="9" hidden="1" customWidth="1"/>
    <col min="5" max="5" width="19.6640625" style="9" hidden="1" customWidth="1"/>
    <col min="6" max="18" width="21.109375" style="9" hidden="1" customWidth="1"/>
    <col min="19" max="19" width="23.44140625" style="9" hidden="1" customWidth="1"/>
    <col min="20" max="22" width="21.109375" style="9" hidden="1" customWidth="1"/>
    <col min="23" max="23" width="21.33203125" style="9" hidden="1" customWidth="1"/>
    <col min="24" max="24" width="25.33203125" style="9" customWidth="1"/>
    <col min="25" max="25" width="36.5546875" style="9" bestFit="1" customWidth="1"/>
    <col min="26" max="26" width="12.6640625" style="9" customWidth="1"/>
    <col min="27" max="27" width="20.44140625" style="9" customWidth="1"/>
    <col min="28" max="28" width="23.44140625" style="9" customWidth="1"/>
    <col min="29" max="29" width="27.44140625" style="9" customWidth="1"/>
    <col min="30" max="30" width="16.109375" style="9" customWidth="1"/>
    <col min="31" max="31" width="13.44140625" style="9" customWidth="1"/>
    <col min="32" max="32" width="1.6640625" style="9" customWidth="1"/>
    <col min="33" max="33" width="22.33203125" style="9" customWidth="1"/>
    <col min="34" max="34" width="19.88671875" style="9" customWidth="1"/>
    <col min="35" max="35" width="18.44140625" style="9" customWidth="1"/>
    <col min="36" max="37" width="19.44140625" style="9" customWidth="1"/>
    <col min="38" max="38" width="19.6640625" style="9" customWidth="1"/>
    <col min="39" max="39" width="16.44140625" style="9" customWidth="1"/>
    <col min="40" max="42" width="19.6640625" style="77" customWidth="1"/>
    <col min="43" max="43" width="1.6640625" style="9" customWidth="1"/>
    <col min="44" max="16384" width="9.109375" style="9"/>
  </cols>
  <sheetData>
    <row r="1" spans="1:43" ht="21" thickBot="1" x14ac:dyDescent="0.75">
      <c r="U1" s="9" t="s">
        <v>361</v>
      </c>
      <c r="AN1" s="10"/>
      <c r="AO1" s="10"/>
      <c r="AP1" s="10"/>
    </row>
    <row r="2" spans="1:43" s="11" customFormat="1" ht="43.2" thickBot="1" x14ac:dyDescent="1.5">
      <c r="B2" s="12" t="s">
        <v>368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  <c r="Z2" s="13"/>
      <c r="AA2" s="15"/>
      <c r="AB2" s="16"/>
      <c r="AC2" s="16"/>
      <c r="AD2" s="16"/>
      <c r="AE2" s="16"/>
      <c r="AG2" s="17" t="s">
        <v>355</v>
      </c>
      <c r="AH2" s="18"/>
      <c r="AI2" s="18"/>
      <c r="AJ2" s="18"/>
      <c r="AK2" s="18"/>
      <c r="AL2" s="18"/>
      <c r="AM2" s="18"/>
      <c r="AN2" s="18"/>
      <c r="AO2" s="18"/>
      <c r="AP2" s="19"/>
    </row>
    <row r="3" spans="1:43" s="11" customFormat="1" ht="61.8" thickBot="1" x14ac:dyDescent="1.5">
      <c r="A3" s="20"/>
      <c r="B3" s="21" t="s">
        <v>362</v>
      </c>
      <c r="C3" s="21">
        <v>2004</v>
      </c>
      <c r="D3" s="22">
        <v>2005</v>
      </c>
      <c r="E3" s="22">
        <v>2006</v>
      </c>
      <c r="F3" s="22">
        <v>2007</v>
      </c>
      <c r="G3" s="22">
        <v>2008</v>
      </c>
      <c r="H3" s="22">
        <v>2009</v>
      </c>
      <c r="I3" s="22">
        <v>2010</v>
      </c>
      <c r="J3" s="22">
        <v>2011</v>
      </c>
      <c r="K3" s="22">
        <v>2012</v>
      </c>
      <c r="L3" s="22">
        <v>2013</v>
      </c>
      <c r="M3" s="22">
        <v>2014</v>
      </c>
      <c r="N3" s="22">
        <v>2015</v>
      </c>
      <c r="O3" s="22">
        <v>2016</v>
      </c>
      <c r="P3" s="22">
        <v>2017</v>
      </c>
      <c r="Q3" s="22">
        <v>2018</v>
      </c>
      <c r="R3" s="22">
        <v>2019</v>
      </c>
      <c r="S3" s="23">
        <v>2020</v>
      </c>
      <c r="T3" s="21">
        <v>2021</v>
      </c>
      <c r="U3" s="21">
        <v>2022</v>
      </c>
      <c r="V3" s="21">
        <v>2023</v>
      </c>
      <c r="W3" s="24">
        <v>2024</v>
      </c>
      <c r="X3" s="24">
        <v>2025</v>
      </c>
      <c r="Y3" s="24" t="s">
        <v>1</v>
      </c>
      <c r="Z3" s="24" t="s">
        <v>2</v>
      </c>
      <c r="AA3" s="21" t="s">
        <v>354</v>
      </c>
      <c r="AB3" s="21" t="s">
        <v>356</v>
      </c>
      <c r="AC3" s="23" t="s">
        <v>1</v>
      </c>
      <c r="AD3" s="21" t="s">
        <v>357</v>
      </c>
      <c r="AE3" s="21" t="s">
        <v>358</v>
      </c>
      <c r="AF3" s="20"/>
      <c r="AG3" s="25" t="s">
        <v>0</v>
      </c>
      <c r="AH3" s="25" t="s">
        <v>3</v>
      </c>
      <c r="AI3" s="25" t="s">
        <v>4</v>
      </c>
      <c r="AJ3" s="25" t="s">
        <v>5</v>
      </c>
      <c r="AK3" s="25" t="s">
        <v>6</v>
      </c>
      <c r="AL3" s="25" t="s">
        <v>7</v>
      </c>
      <c r="AM3" s="25" t="s">
        <v>8</v>
      </c>
      <c r="AN3" s="26" t="s">
        <v>9</v>
      </c>
      <c r="AO3" s="26" t="s">
        <v>1</v>
      </c>
      <c r="AP3" s="26" t="s">
        <v>2</v>
      </c>
      <c r="AQ3" s="20"/>
    </row>
    <row r="4" spans="1:43" s="11" customFormat="1" ht="53.4" x14ac:dyDescent="1.45">
      <c r="A4" s="27"/>
      <c r="B4" s="28" t="s">
        <v>11</v>
      </c>
      <c r="C4" s="29"/>
      <c r="D4" s="30"/>
      <c r="E4" s="30"/>
      <c r="F4" s="30"/>
      <c r="G4" s="30">
        <v>2414277.5</v>
      </c>
      <c r="H4" s="30">
        <v>3769340.8099999996</v>
      </c>
      <c r="I4" s="30">
        <v>18879346.920000002</v>
      </c>
      <c r="J4" s="30">
        <v>12856549.869999999</v>
      </c>
      <c r="K4" s="30">
        <v>81274000</v>
      </c>
      <c r="L4" s="30">
        <v>30675000</v>
      </c>
      <c r="M4" s="30">
        <v>151677000</v>
      </c>
      <c r="N4" s="30">
        <v>49385700</v>
      </c>
      <c r="O4" s="30">
        <v>19811600</v>
      </c>
      <c r="P4" s="30">
        <v>27000299.990000002</v>
      </c>
      <c r="Q4" s="30">
        <v>11660800</v>
      </c>
      <c r="R4" s="30"/>
      <c r="S4" s="31">
        <v>34741974.989999995</v>
      </c>
      <c r="T4" s="32">
        <v>52060441.810000002</v>
      </c>
      <c r="U4" s="29">
        <v>12376730</v>
      </c>
      <c r="V4" s="29">
        <v>39930075</v>
      </c>
      <c r="W4" s="33">
        <v>23318500</v>
      </c>
      <c r="X4" s="33">
        <v>10229600</v>
      </c>
      <c r="Y4" s="34">
        <v>582061236.8900001</v>
      </c>
      <c r="Z4" s="35">
        <v>5.5585134739274768E-2</v>
      </c>
      <c r="AA4" s="36">
        <v>8</v>
      </c>
      <c r="AB4" s="32">
        <v>7314142.4168016305</v>
      </c>
      <c r="AC4" s="31">
        <v>589375379.30680168</v>
      </c>
      <c r="AD4" s="35">
        <v>5.2101576502453006E-2</v>
      </c>
      <c r="AE4" s="37">
        <v>9</v>
      </c>
      <c r="AF4" s="27"/>
      <c r="AG4" s="38" t="s">
        <v>11</v>
      </c>
      <c r="AH4" s="35" t="s">
        <v>12</v>
      </c>
      <c r="AI4" s="39">
        <v>169000000</v>
      </c>
      <c r="AJ4" s="39">
        <v>128591232.9057982</v>
      </c>
      <c r="AK4" s="39">
        <v>157800000</v>
      </c>
      <c r="AL4" s="39">
        <v>108398405</v>
      </c>
      <c r="AM4" s="39">
        <v>11200000</v>
      </c>
      <c r="AN4" s="40">
        <v>7314142.4168016305</v>
      </c>
      <c r="AO4" s="41">
        <v>115712547.41680163</v>
      </c>
      <c r="AP4" s="42">
        <v>2.9598042934811521E-2</v>
      </c>
      <c r="AQ4" s="27"/>
    </row>
    <row r="5" spans="1:43" s="11" customFormat="1" ht="42.6" x14ac:dyDescent="1.45">
      <c r="A5" s="43"/>
      <c r="B5" s="44" t="s">
        <v>13</v>
      </c>
      <c r="C5" s="45"/>
      <c r="D5" s="46">
        <v>2549390.54</v>
      </c>
      <c r="E5" s="46">
        <v>2518000</v>
      </c>
      <c r="F5" s="46"/>
      <c r="G5" s="46">
        <v>3126953.42</v>
      </c>
      <c r="H5" s="46">
        <v>1340300</v>
      </c>
      <c r="I5" s="46">
        <v>6923672.8000000007</v>
      </c>
      <c r="J5" s="46">
        <v>8145700</v>
      </c>
      <c r="K5" s="46">
        <v>11934000</v>
      </c>
      <c r="L5" s="46">
        <v>11579400</v>
      </c>
      <c r="M5" s="46">
        <v>8614900</v>
      </c>
      <c r="N5" s="46">
        <v>12105210</v>
      </c>
      <c r="O5" s="46">
        <v>6975625</v>
      </c>
      <c r="P5" s="46">
        <v>7653750</v>
      </c>
      <c r="Q5" s="30">
        <v>8010795</v>
      </c>
      <c r="R5" s="30">
        <v>7274110.8799999999</v>
      </c>
      <c r="S5" s="31">
        <v>7590375</v>
      </c>
      <c r="T5" s="29">
        <v>8512846.5700000003</v>
      </c>
      <c r="U5" s="47">
        <v>7661700</v>
      </c>
      <c r="V5" s="47">
        <v>6856200</v>
      </c>
      <c r="W5" s="48">
        <v>7127583.75</v>
      </c>
      <c r="X5" s="48"/>
      <c r="Y5" s="34">
        <v>136500512.96000001</v>
      </c>
      <c r="Z5" s="35">
        <v>1.3035397178141953E-2</v>
      </c>
      <c r="AA5" s="49">
        <v>16</v>
      </c>
      <c r="AB5" s="29">
        <v>0</v>
      </c>
      <c r="AC5" s="31">
        <v>136500512.96000001</v>
      </c>
      <c r="AD5" s="35">
        <v>1.206682899949812E-2</v>
      </c>
      <c r="AE5" s="37">
        <v>16</v>
      </c>
      <c r="AF5" s="50"/>
      <c r="AG5" s="38" t="s">
        <v>13</v>
      </c>
      <c r="AH5" s="35" t="s">
        <v>14</v>
      </c>
      <c r="AI5" s="39">
        <v>28000000</v>
      </c>
      <c r="AJ5" s="39">
        <v>33605516</v>
      </c>
      <c r="AK5" s="39">
        <v>28000000</v>
      </c>
      <c r="AL5" s="39">
        <v>30158330.319718808</v>
      </c>
      <c r="AM5" s="39">
        <v>0</v>
      </c>
      <c r="AN5" s="40">
        <v>0</v>
      </c>
      <c r="AO5" s="41">
        <v>30158330.319718808</v>
      </c>
      <c r="AP5" s="42">
        <v>7.7141811806284242E-3</v>
      </c>
      <c r="AQ5" s="51"/>
    </row>
    <row r="6" spans="1:43" s="11" customFormat="1" ht="42.6" x14ac:dyDescent="1.45">
      <c r="A6" s="50"/>
      <c r="B6" s="44" t="s">
        <v>17</v>
      </c>
      <c r="C6" s="45"/>
      <c r="D6" s="46"/>
      <c r="E6" s="46"/>
      <c r="F6" s="46">
        <v>21017093.890000001</v>
      </c>
      <c r="G6" s="46">
        <v>199024.78</v>
      </c>
      <c r="H6" s="46">
        <v>10050205.73</v>
      </c>
      <c r="I6" s="46">
        <v>24002952.789999999</v>
      </c>
      <c r="J6" s="46">
        <v>203037.44</v>
      </c>
      <c r="K6" s="46">
        <v>45620743.450000003</v>
      </c>
      <c r="L6" s="46">
        <v>0</v>
      </c>
      <c r="M6" s="46"/>
      <c r="N6" s="46">
        <v>23534949.399999999</v>
      </c>
      <c r="O6" s="46">
        <v>22456753.91</v>
      </c>
      <c r="P6" s="46">
        <v>22373366.739999998</v>
      </c>
      <c r="Q6" s="30">
        <v>24297656.010000002</v>
      </c>
      <c r="R6" s="30">
        <v>22368512.289999999</v>
      </c>
      <c r="S6" s="31">
        <v>88829137.699999988</v>
      </c>
      <c r="T6" s="29">
        <v>27895114.370000001</v>
      </c>
      <c r="U6" s="47">
        <v>63650296.090000004</v>
      </c>
      <c r="V6" s="47">
        <v>29594557.219999999</v>
      </c>
      <c r="W6" s="48">
        <v>58290741.57</v>
      </c>
      <c r="X6" s="48"/>
      <c r="Y6" s="34">
        <v>484384143.38000005</v>
      </c>
      <c r="Z6" s="35">
        <v>4.6257259836105159E-2</v>
      </c>
      <c r="AA6" s="49">
        <v>11</v>
      </c>
      <c r="AB6" s="29">
        <v>43883708.173340648</v>
      </c>
      <c r="AC6" s="31">
        <v>528267851.55334067</v>
      </c>
      <c r="AD6" s="35">
        <v>4.6699588832273493E-2</v>
      </c>
      <c r="AE6" s="37">
        <v>11</v>
      </c>
      <c r="AF6" s="51"/>
      <c r="AG6" s="52" t="s">
        <v>17</v>
      </c>
      <c r="AH6" s="35" t="s">
        <v>19</v>
      </c>
      <c r="AI6" s="39">
        <v>300000000</v>
      </c>
      <c r="AJ6" s="39">
        <v>244055222</v>
      </c>
      <c r="AK6" s="39">
        <v>240000000</v>
      </c>
      <c r="AL6" s="39">
        <v>179430709.25000003</v>
      </c>
      <c r="AM6" s="39">
        <v>60000000</v>
      </c>
      <c r="AN6" s="40">
        <v>43883708.173340648</v>
      </c>
      <c r="AO6" s="41">
        <v>223314417.42334068</v>
      </c>
      <c r="AP6" s="42">
        <v>5.7121460571169881E-2</v>
      </c>
      <c r="AQ6" s="51"/>
    </row>
    <row r="7" spans="1:43" s="11" customFormat="1" ht="42.6" x14ac:dyDescent="1.45">
      <c r="A7" s="51"/>
      <c r="B7" s="44" t="s">
        <v>21</v>
      </c>
      <c r="C7" s="45"/>
      <c r="D7" s="46"/>
      <c r="E7" s="46"/>
      <c r="F7" s="46"/>
      <c r="G7" s="46"/>
      <c r="H7" s="46"/>
      <c r="I7" s="46"/>
      <c r="J7" s="46"/>
      <c r="K7" s="46"/>
      <c r="L7" s="46"/>
      <c r="M7" s="46">
        <v>5000000</v>
      </c>
      <c r="N7" s="46"/>
      <c r="O7" s="46"/>
      <c r="P7" s="46">
        <v>1000000</v>
      </c>
      <c r="Q7" s="30">
        <v>2000000</v>
      </c>
      <c r="R7" s="30"/>
      <c r="S7" s="31"/>
      <c r="T7" s="29"/>
      <c r="U7" s="47"/>
      <c r="V7" s="47"/>
      <c r="W7" s="48"/>
      <c r="X7" s="48"/>
      <c r="Y7" s="34">
        <v>8000000</v>
      </c>
      <c r="Z7" s="35">
        <v>7.639764508115414E-4</v>
      </c>
      <c r="AA7" s="49">
        <v>25</v>
      </c>
      <c r="AB7" s="29">
        <v>0</v>
      </c>
      <c r="AC7" s="31">
        <v>8000000</v>
      </c>
      <c r="AD7" s="35">
        <v>7.0721076355422473E-4</v>
      </c>
      <c r="AE7" s="37">
        <v>27</v>
      </c>
      <c r="AF7" s="51"/>
      <c r="AG7" s="52" t="s">
        <v>15</v>
      </c>
      <c r="AH7" s="35" t="s">
        <v>16</v>
      </c>
      <c r="AI7" s="39">
        <v>1050000000</v>
      </c>
      <c r="AJ7" s="39">
        <v>159380692.16769278</v>
      </c>
      <c r="AK7" s="39">
        <v>794000000</v>
      </c>
      <c r="AL7" s="39">
        <v>116361867.60000001</v>
      </c>
      <c r="AM7" s="39">
        <v>256000000</v>
      </c>
      <c r="AN7" s="40">
        <v>40230381.795752242</v>
      </c>
      <c r="AO7" s="41">
        <v>156592249.39575225</v>
      </c>
      <c r="AP7" s="42">
        <v>4.0054637326230061E-2</v>
      </c>
      <c r="AQ7" s="51"/>
    </row>
    <row r="8" spans="1:43" s="11" customFormat="1" ht="42.6" x14ac:dyDescent="1.45">
      <c r="A8" s="51"/>
      <c r="B8" s="44" t="s">
        <v>15</v>
      </c>
      <c r="C8" s="45"/>
      <c r="D8" s="46"/>
      <c r="E8" s="46"/>
      <c r="F8" s="46"/>
      <c r="G8" s="46">
        <v>19410465.260000002</v>
      </c>
      <c r="H8" s="46">
        <v>26689336.129999999</v>
      </c>
      <c r="I8" s="46">
        <v>25267177.009999998</v>
      </c>
      <c r="J8" s="46">
        <v>51670784.380000003</v>
      </c>
      <c r="K8" s="46">
        <v>63964429.359999999</v>
      </c>
      <c r="L8" s="46">
        <v>50939122.650000006</v>
      </c>
      <c r="M8" s="46">
        <v>58308243.120000005</v>
      </c>
      <c r="N8" s="46">
        <v>40346180.289999999</v>
      </c>
      <c r="O8" s="46">
        <v>14380228.5</v>
      </c>
      <c r="P8" s="46">
        <v>38367225.109999999</v>
      </c>
      <c r="Q8" s="30">
        <v>56725188.920000002</v>
      </c>
      <c r="R8" s="30">
        <v>44987628.399999999</v>
      </c>
      <c r="S8" s="31">
        <v>59509216.570000008</v>
      </c>
      <c r="T8" s="29">
        <v>45295960.599999994</v>
      </c>
      <c r="U8" s="47"/>
      <c r="V8" s="47">
        <v>72870951.289999992</v>
      </c>
      <c r="W8" s="48">
        <v>35901359.539999999</v>
      </c>
      <c r="X8" s="48"/>
      <c r="Y8" s="34">
        <v>704633497.13</v>
      </c>
      <c r="Z8" s="35">
        <v>6.7290424782537731E-2</v>
      </c>
      <c r="AA8" s="49">
        <v>6</v>
      </c>
      <c r="AB8" s="29">
        <v>40230381.795752242</v>
      </c>
      <c r="AC8" s="31">
        <v>744863878.92575228</v>
      </c>
      <c r="AD8" s="35">
        <v>6.5846969069880357E-2</v>
      </c>
      <c r="AE8" s="37">
        <v>6</v>
      </c>
      <c r="AF8" s="51"/>
      <c r="AG8" s="52" t="s">
        <v>353</v>
      </c>
      <c r="AH8" s="35" t="s">
        <v>26</v>
      </c>
      <c r="AI8" s="39">
        <v>1000000</v>
      </c>
      <c r="AJ8" s="39">
        <v>1000000</v>
      </c>
      <c r="AK8" s="39">
        <v>1000000</v>
      </c>
      <c r="AL8" s="39">
        <v>1000000</v>
      </c>
      <c r="AM8" s="39">
        <v>0</v>
      </c>
      <c r="AN8" s="40">
        <v>0</v>
      </c>
      <c r="AO8" s="41">
        <v>1000000</v>
      </c>
      <c r="AP8" s="42">
        <v>2.5578939877797421E-4</v>
      </c>
      <c r="AQ8" s="51"/>
    </row>
    <row r="9" spans="1:43" s="11" customFormat="1" ht="42.6" x14ac:dyDescent="1.45">
      <c r="A9" s="51"/>
      <c r="B9" s="44" t="s">
        <v>353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30"/>
      <c r="R9" s="30"/>
      <c r="S9" s="31"/>
      <c r="T9" s="29"/>
      <c r="U9" s="47">
        <v>200000</v>
      </c>
      <c r="V9" s="47">
        <v>200000</v>
      </c>
      <c r="W9" s="48">
        <v>400000</v>
      </c>
      <c r="X9" s="48">
        <v>200000</v>
      </c>
      <c r="Y9" s="34">
        <v>1000000</v>
      </c>
      <c r="Z9" s="35">
        <v>9.5497056351442674E-5</v>
      </c>
      <c r="AA9" s="49">
        <v>30</v>
      </c>
      <c r="AB9" s="29">
        <v>0</v>
      </c>
      <c r="AC9" s="31">
        <v>1000000</v>
      </c>
      <c r="AD9" s="35">
        <v>8.8401345444278091E-5</v>
      </c>
      <c r="AE9" s="37">
        <v>33</v>
      </c>
      <c r="AF9" s="51"/>
      <c r="AG9" s="52" t="s">
        <v>20</v>
      </c>
      <c r="AH9" s="35" t="s">
        <v>14</v>
      </c>
      <c r="AI9" s="39">
        <v>700000000</v>
      </c>
      <c r="AJ9" s="39">
        <v>840137895</v>
      </c>
      <c r="AK9" s="39">
        <v>427002825</v>
      </c>
      <c r="AL9" s="39">
        <v>450602246.37</v>
      </c>
      <c r="AM9" s="39">
        <v>272997175</v>
      </c>
      <c r="AN9" s="40">
        <v>320077352.82737923</v>
      </c>
      <c r="AO9" s="41">
        <v>770679599.19737923</v>
      </c>
      <c r="AP9" s="42">
        <v>0.19713167132914777</v>
      </c>
      <c r="AQ9" s="51"/>
    </row>
    <row r="10" spans="1:43" s="11" customFormat="1" ht="42.6" x14ac:dyDescent="1.45">
      <c r="A10" s="51"/>
      <c r="B10" s="44" t="s">
        <v>20</v>
      </c>
      <c r="C10" s="45"/>
      <c r="D10" s="46"/>
      <c r="E10" s="46"/>
      <c r="F10" s="46"/>
      <c r="G10" s="46">
        <v>14342450</v>
      </c>
      <c r="H10" s="46">
        <v>7086255</v>
      </c>
      <c r="I10" s="46">
        <v>102768184</v>
      </c>
      <c r="J10" s="46">
        <v>3931852.41</v>
      </c>
      <c r="K10" s="46">
        <v>20414010</v>
      </c>
      <c r="L10" s="46">
        <v>3121982.5</v>
      </c>
      <c r="M10" s="46">
        <v>36482080.140000001</v>
      </c>
      <c r="N10" s="46"/>
      <c r="O10" s="46">
        <v>36006299.990000002</v>
      </c>
      <c r="P10" s="46">
        <v>118356262.49000001</v>
      </c>
      <c r="Q10" s="30">
        <v>146745652.65000001</v>
      </c>
      <c r="R10" s="30"/>
      <c r="S10" s="31">
        <v>147479999.99000001</v>
      </c>
      <c r="T10" s="29">
        <v>116083904.97</v>
      </c>
      <c r="U10" s="47">
        <v>89395806.370000005</v>
      </c>
      <c r="V10" s="47">
        <v>361206440</v>
      </c>
      <c r="W10" s="48"/>
      <c r="X10" s="48"/>
      <c r="Y10" s="34">
        <v>1203421180.5100002</v>
      </c>
      <c r="Z10" s="35">
        <v>0.11492318028968317</v>
      </c>
      <c r="AA10" s="49">
        <v>2</v>
      </c>
      <c r="AB10" s="29">
        <v>320077352.82737923</v>
      </c>
      <c r="AC10" s="31">
        <v>1523498533.3373795</v>
      </c>
      <c r="AD10" s="35">
        <v>0.1346793201294087</v>
      </c>
      <c r="AE10" s="37">
        <v>2</v>
      </c>
      <c r="AF10" s="51"/>
      <c r="AG10" s="52" t="s">
        <v>24</v>
      </c>
      <c r="AH10" s="35" t="s">
        <v>14</v>
      </c>
      <c r="AI10" s="39">
        <v>25000000</v>
      </c>
      <c r="AJ10" s="39">
        <v>30004925</v>
      </c>
      <c r="AK10" s="39">
        <v>25000000</v>
      </c>
      <c r="AL10" s="39">
        <v>29242500</v>
      </c>
      <c r="AM10" s="39">
        <v>0</v>
      </c>
      <c r="AN10" s="40">
        <v>0</v>
      </c>
      <c r="AO10" s="41">
        <v>29242500</v>
      </c>
      <c r="AP10" s="42">
        <v>7.4799214937649105E-3</v>
      </c>
      <c r="AQ10" s="51"/>
    </row>
    <row r="11" spans="1:43" s="11" customFormat="1" ht="42.6" x14ac:dyDescent="1.45">
      <c r="A11" s="51"/>
      <c r="B11" s="44" t="s">
        <v>24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>
        <v>4399314.79</v>
      </c>
      <c r="N11" s="46">
        <v>3149454.14</v>
      </c>
      <c r="O11" s="46"/>
      <c r="P11" s="46"/>
      <c r="Q11" s="30"/>
      <c r="R11" s="30"/>
      <c r="S11" s="31">
        <v>2458000</v>
      </c>
      <c r="T11" s="29">
        <v>29242500</v>
      </c>
      <c r="U11" s="47"/>
      <c r="V11" s="47"/>
      <c r="W11" s="48"/>
      <c r="X11" s="48"/>
      <c r="Y11" s="34">
        <v>39249268.93</v>
      </c>
      <c r="Z11" s="35">
        <v>3.7481896467611384E-3</v>
      </c>
      <c r="AA11" s="49">
        <v>19</v>
      </c>
      <c r="AB11" s="29">
        <v>0</v>
      </c>
      <c r="AC11" s="31">
        <v>39249268.93</v>
      </c>
      <c r="AD11" s="35">
        <v>3.4696881811163015E-3</v>
      </c>
      <c r="AE11" s="37">
        <v>19</v>
      </c>
      <c r="AF11" s="51"/>
      <c r="AG11" s="52" t="s">
        <v>22</v>
      </c>
      <c r="AH11" s="35" t="s">
        <v>14</v>
      </c>
      <c r="AI11" s="39">
        <v>333000000</v>
      </c>
      <c r="AJ11" s="39">
        <v>399665598</v>
      </c>
      <c r="AK11" s="39">
        <v>257528050</v>
      </c>
      <c r="AL11" s="39">
        <v>280111761.63950419</v>
      </c>
      <c r="AM11" s="39">
        <v>75471950</v>
      </c>
      <c r="AN11" s="40">
        <v>88487589.546376526</v>
      </c>
      <c r="AO11" s="41">
        <v>368599351.18588072</v>
      </c>
      <c r="AP11" s="42">
        <v>9.42838064297878E-2</v>
      </c>
      <c r="AQ11" s="51"/>
    </row>
    <row r="12" spans="1:43" s="11" customFormat="1" ht="42.6" x14ac:dyDescent="1.45">
      <c r="A12" s="51"/>
      <c r="B12" s="44" t="s">
        <v>22</v>
      </c>
      <c r="C12" s="45"/>
      <c r="D12" s="46">
        <v>54025.7</v>
      </c>
      <c r="E12" s="46"/>
      <c r="F12" s="46">
        <v>1740636</v>
      </c>
      <c r="G12" s="46">
        <v>12164740</v>
      </c>
      <c r="H12" s="46">
        <v>15351585</v>
      </c>
      <c r="I12" s="46">
        <v>1759320</v>
      </c>
      <c r="J12" s="46">
        <v>22518166.199999999</v>
      </c>
      <c r="K12" s="46">
        <v>20977332.489999998</v>
      </c>
      <c r="L12" s="46">
        <v>23031834.639999997</v>
      </c>
      <c r="M12" s="46"/>
      <c r="N12" s="46">
        <v>1066200</v>
      </c>
      <c r="O12" s="46">
        <v>8435600</v>
      </c>
      <c r="P12" s="30">
        <v>8756800</v>
      </c>
      <c r="Q12" s="30">
        <v>30157180</v>
      </c>
      <c r="R12" s="30">
        <v>57240415.989999995</v>
      </c>
      <c r="S12" s="31">
        <v>89344893.669356197</v>
      </c>
      <c r="T12" s="29">
        <v>85583514</v>
      </c>
      <c r="U12" s="47">
        <v>88820449.739999995</v>
      </c>
      <c r="V12" s="47">
        <v>127974318.56999999</v>
      </c>
      <c r="W12" s="48">
        <v>32719779.329999998</v>
      </c>
      <c r="X12" s="48"/>
      <c r="Y12" s="34">
        <v>627696791.32935631</v>
      </c>
      <c r="Z12" s="35">
        <v>5.9943195853199301E-2</v>
      </c>
      <c r="AA12" s="49">
        <v>7</v>
      </c>
      <c r="AB12" s="29">
        <v>88487589.546376526</v>
      </c>
      <c r="AC12" s="31">
        <v>716184380.8757329</v>
      </c>
      <c r="AD12" s="35">
        <v>6.3311662855592102E-2</v>
      </c>
      <c r="AE12" s="37">
        <v>7</v>
      </c>
      <c r="AF12" s="51"/>
      <c r="AG12" s="52" t="s">
        <v>23</v>
      </c>
      <c r="AH12" s="35" t="s">
        <v>14</v>
      </c>
      <c r="AI12" s="39">
        <v>330000000</v>
      </c>
      <c r="AJ12" s="39">
        <v>395318000.25999999</v>
      </c>
      <c r="AK12" s="39">
        <v>255000000</v>
      </c>
      <c r="AL12" s="39">
        <v>278060934.8313359</v>
      </c>
      <c r="AM12" s="39">
        <v>75000000</v>
      </c>
      <c r="AN12" s="40">
        <v>87934248.631156862</v>
      </c>
      <c r="AO12" s="41">
        <v>365995183.46249276</v>
      </c>
      <c r="AP12" s="42">
        <v>9.3617687933505389E-2</v>
      </c>
      <c r="AQ12" s="51"/>
    </row>
    <row r="13" spans="1:43" s="11" customFormat="1" ht="42.6" x14ac:dyDescent="1.45">
      <c r="A13" s="51"/>
      <c r="B13" s="44" t="s">
        <v>23</v>
      </c>
      <c r="C13" s="45"/>
      <c r="D13" s="46">
        <v>50000</v>
      </c>
      <c r="E13" s="46"/>
      <c r="F13" s="46">
        <v>144000</v>
      </c>
      <c r="G13" s="46">
        <v>6357908</v>
      </c>
      <c r="H13" s="46">
        <v>7416500</v>
      </c>
      <c r="I13" s="46">
        <v>6681499.9900000002</v>
      </c>
      <c r="J13" s="46">
        <v>7179975</v>
      </c>
      <c r="K13" s="46">
        <v>7687350</v>
      </c>
      <c r="L13" s="46">
        <v>9309860.0099999998</v>
      </c>
      <c r="M13" s="46">
        <v>8626100</v>
      </c>
      <c r="N13" s="46">
        <v>7681905</v>
      </c>
      <c r="O13" s="46">
        <v>7716799.9900000002</v>
      </c>
      <c r="P13" s="30">
        <v>7928900</v>
      </c>
      <c r="Q13" s="30">
        <v>20651335</v>
      </c>
      <c r="R13" s="30">
        <v>40809302.789999999</v>
      </c>
      <c r="S13" s="31">
        <v>90257160</v>
      </c>
      <c r="T13" s="29">
        <v>84996952.279699564</v>
      </c>
      <c r="U13" s="47">
        <v>66009096.869999997</v>
      </c>
      <c r="V13" s="47">
        <v>55145054.585875496</v>
      </c>
      <c r="W13" s="48">
        <v>54222580.400000006</v>
      </c>
      <c r="X13" s="48">
        <v>28265902.974504251</v>
      </c>
      <c r="Y13" s="34">
        <v>517138182.89007926</v>
      </c>
      <c r="Z13" s="35">
        <v>4.9385174192936573E-2</v>
      </c>
      <c r="AA13" s="49">
        <v>10</v>
      </c>
      <c r="AB13" s="29">
        <v>87934248.631156862</v>
      </c>
      <c r="AC13" s="31">
        <v>605072431.52123618</v>
      </c>
      <c r="AD13" s="35">
        <v>5.3489217037718105E-2</v>
      </c>
      <c r="AE13" s="37">
        <v>8</v>
      </c>
      <c r="AF13" s="51"/>
      <c r="AG13" s="52" t="s">
        <v>29</v>
      </c>
      <c r="AH13" s="35" t="s">
        <v>14</v>
      </c>
      <c r="AI13" s="39">
        <v>60000000</v>
      </c>
      <c r="AJ13" s="39">
        <v>72011820</v>
      </c>
      <c r="AK13" s="39">
        <v>48000000</v>
      </c>
      <c r="AL13" s="39">
        <v>52908136.449979722</v>
      </c>
      <c r="AM13" s="39">
        <v>12000000</v>
      </c>
      <c r="AN13" s="40">
        <v>14069479.780985098</v>
      </c>
      <c r="AO13" s="41">
        <v>66977616.230964825</v>
      </c>
      <c r="AP13" s="42">
        <v>1.7132164187300378E-2</v>
      </c>
      <c r="AQ13" s="51"/>
    </row>
    <row r="14" spans="1:43" s="11" customFormat="1" ht="42.6" x14ac:dyDescent="1.45">
      <c r="A14" s="51"/>
      <c r="B14" s="53" t="s">
        <v>363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0"/>
      <c r="Q14" s="30"/>
      <c r="R14" s="30"/>
      <c r="S14" s="31"/>
      <c r="T14" s="29"/>
      <c r="U14" s="47"/>
      <c r="V14" s="47">
        <v>300000</v>
      </c>
      <c r="W14" s="48">
        <v>300000</v>
      </c>
      <c r="X14" s="48"/>
      <c r="Y14" s="34">
        <v>600000</v>
      </c>
      <c r="Z14" s="35">
        <v>5.7298233810865606E-5</v>
      </c>
      <c r="AA14" s="49">
        <v>32</v>
      </c>
      <c r="AB14" s="29">
        <v>900000</v>
      </c>
      <c r="AC14" s="31">
        <v>1500000</v>
      </c>
      <c r="AD14" s="35">
        <v>1.3260201816641716E-4</v>
      </c>
      <c r="AE14" s="37">
        <v>31</v>
      </c>
      <c r="AF14" s="51"/>
      <c r="AG14" s="54" t="s">
        <v>363</v>
      </c>
      <c r="AH14" s="35" t="s">
        <v>26</v>
      </c>
      <c r="AI14" s="39">
        <v>1500000</v>
      </c>
      <c r="AJ14" s="39">
        <v>1500000</v>
      </c>
      <c r="AK14" s="39">
        <v>600000</v>
      </c>
      <c r="AL14" s="39">
        <v>600000</v>
      </c>
      <c r="AM14" s="39">
        <v>900000</v>
      </c>
      <c r="AN14" s="40">
        <v>900000</v>
      </c>
      <c r="AO14" s="41">
        <v>1500000</v>
      </c>
      <c r="AP14" s="42">
        <v>3.8368409816696129E-4</v>
      </c>
      <c r="AQ14" s="51"/>
    </row>
    <row r="15" spans="1:43" s="11" customFormat="1" ht="42.6" x14ac:dyDescent="1.45">
      <c r="A15" s="51"/>
      <c r="B15" s="44" t="s">
        <v>29</v>
      </c>
      <c r="C15" s="45"/>
      <c r="D15" s="46"/>
      <c r="E15" s="46">
        <v>1808275</v>
      </c>
      <c r="F15" s="46">
        <v>19380440.009999998</v>
      </c>
      <c r="G15" s="46">
        <v>11584947</v>
      </c>
      <c r="H15" s="46">
        <v>12129090</v>
      </c>
      <c r="I15" s="46">
        <v>4998520</v>
      </c>
      <c r="J15" s="46">
        <v>5095350.01</v>
      </c>
      <c r="K15" s="46">
        <v>5202400</v>
      </c>
      <c r="L15" s="46">
        <v>6929400</v>
      </c>
      <c r="M15" s="46">
        <v>4155900</v>
      </c>
      <c r="N15" s="46">
        <v>4440800</v>
      </c>
      <c r="O15" s="46">
        <v>4365600</v>
      </c>
      <c r="P15" s="46">
        <v>4718400</v>
      </c>
      <c r="Q15" s="30">
        <v>12076380.01</v>
      </c>
      <c r="R15" s="30">
        <v>8303249.9900000002</v>
      </c>
      <c r="S15" s="31">
        <v>7957250</v>
      </c>
      <c r="T15" s="29">
        <v>11839000</v>
      </c>
      <c r="U15" s="47">
        <v>12714852.630000001</v>
      </c>
      <c r="V15" s="47">
        <v>14257100</v>
      </c>
      <c r="W15" s="48">
        <v>14097183.82</v>
      </c>
      <c r="X15" s="48"/>
      <c r="Y15" s="34">
        <v>166054138.47</v>
      </c>
      <c r="Z15" s="35">
        <v>1.5857681418859855E-2</v>
      </c>
      <c r="AA15" s="49">
        <v>14</v>
      </c>
      <c r="AB15" s="29">
        <v>14069479.780985098</v>
      </c>
      <c r="AC15" s="31">
        <v>180123618.25098509</v>
      </c>
      <c r="AD15" s="35">
        <v>1.5923170199678607E-2</v>
      </c>
      <c r="AE15" s="37">
        <v>14</v>
      </c>
      <c r="AF15" s="51"/>
      <c r="AG15" s="52" t="s">
        <v>30</v>
      </c>
      <c r="AH15" s="35" t="s">
        <v>14</v>
      </c>
      <c r="AI15" s="39">
        <v>25000000</v>
      </c>
      <c r="AJ15" s="39">
        <v>30004925</v>
      </c>
      <c r="AK15" s="39">
        <v>20000000</v>
      </c>
      <c r="AL15" s="39">
        <v>22109204.458586682</v>
      </c>
      <c r="AM15" s="39">
        <v>5000000</v>
      </c>
      <c r="AN15" s="40">
        <v>5862283.2420771243</v>
      </c>
      <c r="AO15" s="41">
        <v>27971487.700663805</v>
      </c>
      <c r="AP15" s="42">
        <v>7.1548100218782945E-3</v>
      </c>
      <c r="AQ15" s="51"/>
    </row>
    <row r="16" spans="1:43" s="11" customFormat="1" ht="42.6" x14ac:dyDescent="1.45">
      <c r="A16" s="51"/>
      <c r="B16" s="44" t="s">
        <v>30</v>
      </c>
      <c r="C16" s="45"/>
      <c r="D16" s="46">
        <v>4810200.01</v>
      </c>
      <c r="E16" s="46">
        <v>1316100</v>
      </c>
      <c r="F16" s="46">
        <v>4315800</v>
      </c>
      <c r="G16" s="46">
        <v>4398600</v>
      </c>
      <c r="H16" s="46">
        <v>12613000</v>
      </c>
      <c r="I16" s="46">
        <v>4012800</v>
      </c>
      <c r="J16" s="46">
        <v>2133300</v>
      </c>
      <c r="K16" s="46">
        <v>1586280.01</v>
      </c>
      <c r="L16" s="46">
        <v>2024100.01</v>
      </c>
      <c r="M16" s="46">
        <v>1796798</v>
      </c>
      <c r="N16" s="46">
        <v>1665300</v>
      </c>
      <c r="O16" s="46">
        <v>4260400</v>
      </c>
      <c r="P16" s="46">
        <v>2381100</v>
      </c>
      <c r="Q16" s="30">
        <v>4705120</v>
      </c>
      <c r="R16" s="30">
        <v>4406800</v>
      </c>
      <c r="S16" s="31">
        <v>4758400.01</v>
      </c>
      <c r="T16" s="29">
        <v>5890500</v>
      </c>
      <c r="U16" s="47"/>
      <c r="V16" s="47">
        <v>10785221.16</v>
      </c>
      <c r="W16" s="48">
        <v>5433483.2999999998</v>
      </c>
      <c r="X16" s="48"/>
      <c r="Y16" s="34">
        <v>83293302.499999985</v>
      </c>
      <c r="Z16" s="35">
        <v>7.9542652025402609E-3</v>
      </c>
      <c r="AA16" s="49">
        <v>17</v>
      </c>
      <c r="AB16" s="29">
        <v>5862283.2420771243</v>
      </c>
      <c r="AC16" s="31">
        <v>89155585.742077112</v>
      </c>
      <c r="AD16" s="35">
        <v>7.8814737334723141E-3</v>
      </c>
      <c r="AE16" s="37">
        <v>17</v>
      </c>
      <c r="AF16" s="51"/>
      <c r="AG16" s="52" t="s">
        <v>31</v>
      </c>
      <c r="AH16" s="35" t="s">
        <v>26</v>
      </c>
      <c r="AI16" s="39">
        <v>30438472</v>
      </c>
      <c r="AJ16" s="39">
        <v>30438472</v>
      </c>
      <c r="AK16" s="39">
        <v>30120101</v>
      </c>
      <c r="AL16" s="39">
        <v>30120101</v>
      </c>
      <c r="AM16" s="39">
        <v>318371</v>
      </c>
      <c r="AN16" s="40">
        <v>318371</v>
      </c>
      <c r="AO16" s="41">
        <v>30438472</v>
      </c>
      <c r="AP16" s="42">
        <v>7.7858384526002019E-3</v>
      </c>
      <c r="AQ16" s="51"/>
    </row>
    <row r="17" spans="1:43" s="11" customFormat="1" ht="42.6" x14ac:dyDescent="1.45">
      <c r="A17" s="51"/>
      <c r="B17" s="44" t="s">
        <v>31</v>
      </c>
      <c r="C17" s="45"/>
      <c r="D17" s="46"/>
      <c r="E17" s="46"/>
      <c r="F17" s="46"/>
      <c r="G17" s="46">
        <v>3600000</v>
      </c>
      <c r="H17" s="46"/>
      <c r="I17" s="46">
        <v>1200000</v>
      </c>
      <c r="J17" s="46">
        <v>741600</v>
      </c>
      <c r="K17" s="46">
        <v>5400000</v>
      </c>
      <c r="L17" s="46">
        <v>5070000</v>
      </c>
      <c r="M17" s="46">
        <v>2910000</v>
      </c>
      <c r="N17" s="46">
        <v>2442000</v>
      </c>
      <c r="O17" s="46">
        <v>1474481</v>
      </c>
      <c r="P17" s="46">
        <v>1933716</v>
      </c>
      <c r="Q17" s="30">
        <v>1761790</v>
      </c>
      <c r="R17" s="30">
        <v>3224437</v>
      </c>
      <c r="S17" s="31">
        <v>828780</v>
      </c>
      <c r="T17" s="29">
        <v>7132363</v>
      </c>
      <c r="U17" s="47">
        <v>8500718</v>
      </c>
      <c r="V17" s="47">
        <v>5190809</v>
      </c>
      <c r="W17" s="48">
        <v>4478574</v>
      </c>
      <c r="X17" s="48">
        <v>5450000</v>
      </c>
      <c r="Y17" s="34">
        <v>61339268</v>
      </c>
      <c r="Z17" s="35">
        <v>5.857719532752245E-3</v>
      </c>
      <c r="AA17" s="49">
        <v>18</v>
      </c>
      <c r="AB17" s="29">
        <v>318371</v>
      </c>
      <c r="AC17" s="31">
        <v>61657639</v>
      </c>
      <c r="AD17" s="35">
        <v>5.4506182445175936E-3</v>
      </c>
      <c r="AE17" s="37">
        <v>18</v>
      </c>
      <c r="AF17" s="51"/>
      <c r="AG17" s="52" t="s">
        <v>351</v>
      </c>
      <c r="AH17" s="35" t="s">
        <v>26</v>
      </c>
      <c r="AI17" s="39">
        <v>30000000</v>
      </c>
      <c r="AJ17" s="39">
        <v>30000000</v>
      </c>
      <c r="AK17" s="39">
        <v>0</v>
      </c>
      <c r="AL17" s="39">
        <v>0</v>
      </c>
      <c r="AM17" s="39">
        <v>30000000</v>
      </c>
      <c r="AN17" s="40">
        <v>30000000</v>
      </c>
      <c r="AO17" s="41">
        <v>30000000</v>
      </c>
      <c r="AP17" s="42">
        <v>7.673681963339226E-3</v>
      </c>
      <c r="AQ17" s="51"/>
    </row>
    <row r="18" spans="1:43" s="11" customFormat="1" ht="42.6" x14ac:dyDescent="1.45">
      <c r="A18" s="51"/>
      <c r="B18" s="44" t="s">
        <v>351</v>
      </c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30"/>
      <c r="R18" s="30"/>
      <c r="S18" s="31"/>
      <c r="T18" s="29"/>
      <c r="U18" s="47"/>
      <c r="V18" s="47"/>
      <c r="W18" s="48"/>
      <c r="X18" s="48"/>
      <c r="Y18" s="34">
        <v>0</v>
      </c>
      <c r="Z18" s="35">
        <v>0</v>
      </c>
      <c r="AA18" s="49">
        <v>34</v>
      </c>
      <c r="AB18" s="29">
        <v>30000000</v>
      </c>
      <c r="AC18" s="31">
        <v>30000000</v>
      </c>
      <c r="AD18" s="35">
        <v>2.6520403633283427E-3</v>
      </c>
      <c r="AE18" s="37">
        <v>22</v>
      </c>
      <c r="AF18" s="51"/>
      <c r="AG18" s="52" t="s">
        <v>32</v>
      </c>
      <c r="AH18" s="35" t="s">
        <v>14</v>
      </c>
      <c r="AI18" s="39">
        <v>2500000</v>
      </c>
      <c r="AJ18" s="39">
        <v>3000492</v>
      </c>
      <c r="AK18" s="39">
        <v>2500000</v>
      </c>
      <c r="AL18" s="39">
        <v>2777426.3608421846</v>
      </c>
      <c r="AM18" s="39">
        <v>0</v>
      </c>
      <c r="AN18" s="40">
        <v>0</v>
      </c>
      <c r="AO18" s="41">
        <v>2777426.3608421846</v>
      </c>
      <c r="AP18" s="42">
        <v>7.1043621898991924E-4</v>
      </c>
      <c r="AQ18" s="51"/>
    </row>
    <row r="19" spans="1:43" s="11" customFormat="1" ht="42.6" x14ac:dyDescent="1.45">
      <c r="A19" s="51"/>
      <c r="B19" s="44" t="s">
        <v>32</v>
      </c>
      <c r="C19" s="45"/>
      <c r="D19" s="46"/>
      <c r="E19" s="46">
        <v>1304490</v>
      </c>
      <c r="F19" s="46">
        <v>916732</v>
      </c>
      <c r="G19" s="46">
        <v>1245200</v>
      </c>
      <c r="H19" s="46">
        <v>1068640</v>
      </c>
      <c r="I19" s="46">
        <v>943180</v>
      </c>
      <c r="J19" s="46">
        <v>1006040</v>
      </c>
      <c r="K19" s="46"/>
      <c r="L19" s="46"/>
      <c r="M19" s="46">
        <v>410159.99</v>
      </c>
      <c r="N19" s="46">
        <v>334050</v>
      </c>
      <c r="O19" s="46"/>
      <c r="P19" s="46"/>
      <c r="Q19" s="30">
        <v>372000</v>
      </c>
      <c r="R19" s="30">
        <v>1680752.51</v>
      </c>
      <c r="S19" s="31"/>
      <c r="T19" s="29">
        <v>581250</v>
      </c>
      <c r="U19" s="47">
        <v>556600</v>
      </c>
      <c r="V19" s="47">
        <v>553048.4027962127</v>
      </c>
      <c r="W19" s="48">
        <v>541752.9</v>
      </c>
      <c r="X19" s="48">
        <v>544775.06237674458</v>
      </c>
      <c r="Y19" s="34">
        <v>12058670.865172958</v>
      </c>
      <c r="Z19" s="35">
        <v>1.151567571134922E-3</v>
      </c>
      <c r="AA19" s="49">
        <v>24</v>
      </c>
      <c r="AB19" s="29">
        <v>0</v>
      </c>
      <c r="AC19" s="31">
        <v>12058670.865172958</v>
      </c>
      <c r="AD19" s="35">
        <v>1.0660027287510065E-3</v>
      </c>
      <c r="AE19" s="37">
        <v>26</v>
      </c>
      <c r="AF19" s="51"/>
      <c r="AG19" s="52" t="s">
        <v>33</v>
      </c>
      <c r="AH19" s="35" t="s">
        <v>26</v>
      </c>
      <c r="AI19" s="39">
        <v>59171597</v>
      </c>
      <c r="AJ19" s="39">
        <v>59171597</v>
      </c>
      <c r="AK19" s="39">
        <v>59171597</v>
      </c>
      <c r="AL19" s="39">
        <v>59171597</v>
      </c>
      <c r="AM19" s="39">
        <v>0</v>
      </c>
      <c r="AN19" s="40">
        <v>0</v>
      </c>
      <c r="AO19" s="41">
        <v>59171597</v>
      </c>
      <c r="AP19" s="42">
        <v>1.5135467221362582E-2</v>
      </c>
      <c r="AQ19" s="51"/>
    </row>
    <row r="20" spans="1:43" s="11" customFormat="1" ht="42.6" x14ac:dyDescent="1.45">
      <c r="A20" s="51"/>
      <c r="B20" s="44" t="s">
        <v>33</v>
      </c>
      <c r="C20" s="45">
        <v>15230000</v>
      </c>
      <c r="D20" s="46">
        <v>78356183.840000004</v>
      </c>
      <c r="E20" s="46">
        <v>66298475.229999997</v>
      </c>
      <c r="F20" s="46">
        <v>228914970</v>
      </c>
      <c r="G20" s="46">
        <v>49702940</v>
      </c>
      <c r="H20" s="46">
        <v>1000000</v>
      </c>
      <c r="I20" s="46">
        <v>48413167</v>
      </c>
      <c r="J20" s="46">
        <v>39204000</v>
      </c>
      <c r="K20" s="46">
        <v>39600000</v>
      </c>
      <c r="L20" s="46">
        <v>41232000</v>
      </c>
      <c r="M20" s="46">
        <v>37422000</v>
      </c>
      <c r="N20" s="46"/>
      <c r="O20" s="46"/>
      <c r="P20" s="46"/>
      <c r="Q20" s="30">
        <v>56818181.82</v>
      </c>
      <c r="R20" s="30">
        <v>11363635.18</v>
      </c>
      <c r="S20" s="31">
        <v>45454546.640000001</v>
      </c>
      <c r="T20" s="29">
        <v>11834319</v>
      </c>
      <c r="U20" s="47">
        <v>35000000</v>
      </c>
      <c r="V20" s="47">
        <v>12337278</v>
      </c>
      <c r="W20" s="48"/>
      <c r="X20" s="48"/>
      <c r="Y20" s="34">
        <v>818181696.70999992</v>
      </c>
      <c r="Z20" s="35">
        <v>7.8133943596433844E-2</v>
      </c>
      <c r="AA20" s="49">
        <v>5</v>
      </c>
      <c r="AB20" s="29">
        <v>0</v>
      </c>
      <c r="AC20" s="31">
        <v>818181696.70999992</v>
      </c>
      <c r="AD20" s="35">
        <v>7.232836280704627E-2</v>
      </c>
      <c r="AE20" s="37">
        <v>5</v>
      </c>
      <c r="AF20" s="51"/>
      <c r="AG20" s="52" t="s">
        <v>34</v>
      </c>
      <c r="AH20" s="35" t="s">
        <v>35</v>
      </c>
      <c r="AI20" s="39">
        <v>1850000000</v>
      </c>
      <c r="AJ20" s="39">
        <v>217660687.5</v>
      </c>
      <c r="AK20" s="39">
        <v>1607362530</v>
      </c>
      <c r="AL20" s="39">
        <v>165582863.07999998</v>
      </c>
      <c r="AM20" s="39">
        <v>242637470</v>
      </c>
      <c r="AN20" s="40">
        <v>24043746.717534561</v>
      </c>
      <c r="AO20" s="41">
        <v>189626609.79753456</v>
      </c>
      <c r="AP20" s="42">
        <v>4.8504476512416878E-2</v>
      </c>
      <c r="AQ20" s="51"/>
    </row>
    <row r="21" spans="1:43" s="11" customFormat="1" ht="42.6" x14ac:dyDescent="1.45">
      <c r="A21" s="51"/>
      <c r="B21" s="44" t="s">
        <v>34</v>
      </c>
      <c r="C21" s="45"/>
      <c r="D21" s="46">
        <v>59551579.640000001</v>
      </c>
      <c r="E21" s="46"/>
      <c r="F21" s="46">
        <v>44306544.899999999</v>
      </c>
      <c r="G21" s="46"/>
      <c r="H21" s="46">
        <v>34314599.359999999</v>
      </c>
      <c r="I21" s="46">
        <v>18410238.350000001</v>
      </c>
      <c r="J21" s="46">
        <v>38631047.280000001</v>
      </c>
      <c r="K21" s="46">
        <v>34053230.579999998</v>
      </c>
      <c r="L21" s="46">
        <v>39533185.899999999</v>
      </c>
      <c r="M21" s="46">
        <v>40665631.5</v>
      </c>
      <c r="N21" s="46">
        <v>45000242.310000002</v>
      </c>
      <c r="O21" s="46">
        <v>58140655.25</v>
      </c>
      <c r="P21" s="46">
        <v>76593228.650000006</v>
      </c>
      <c r="Q21" s="30">
        <v>77201734.069999993</v>
      </c>
      <c r="R21" s="30">
        <v>82149375.570000008</v>
      </c>
      <c r="S21" s="31">
        <v>59291715.240000002</v>
      </c>
      <c r="T21" s="29">
        <v>93592084.929999992</v>
      </c>
      <c r="U21" s="47">
        <v>27790964.48</v>
      </c>
      <c r="V21" s="47">
        <v>29311501.77</v>
      </c>
      <c r="W21" s="48">
        <v>26670205.48</v>
      </c>
      <c r="X21" s="48"/>
      <c r="Y21" s="34">
        <v>885207765.25999999</v>
      </c>
      <c r="Z21" s="35">
        <v>8.4534735841768863E-2</v>
      </c>
      <c r="AA21" s="49">
        <v>4</v>
      </c>
      <c r="AB21" s="29">
        <v>24043746.717534561</v>
      </c>
      <c r="AC21" s="31">
        <v>909251511.97753453</v>
      </c>
      <c r="AD21" s="35">
        <v>8.0379057006058199E-2</v>
      </c>
      <c r="AE21" s="37">
        <v>4</v>
      </c>
      <c r="AF21" s="51"/>
      <c r="AG21" s="55" t="s">
        <v>360</v>
      </c>
      <c r="AH21" s="56" t="s">
        <v>26</v>
      </c>
      <c r="AI21" s="57">
        <v>20000000</v>
      </c>
      <c r="AJ21" s="57">
        <v>20000000</v>
      </c>
      <c r="AK21" s="57">
        <v>0</v>
      </c>
      <c r="AL21" s="57">
        <v>0</v>
      </c>
      <c r="AM21" s="57">
        <v>20000000</v>
      </c>
      <c r="AN21" s="40">
        <v>20000000</v>
      </c>
      <c r="AO21" s="41">
        <v>20000000</v>
      </c>
      <c r="AP21" s="42">
        <v>5.115787975559484E-3</v>
      </c>
      <c r="AQ21" s="51"/>
    </row>
    <row r="22" spans="1:43" s="11" customFormat="1" ht="42.6" x14ac:dyDescent="1.45">
      <c r="A22" s="51"/>
      <c r="B22" s="44" t="s">
        <v>36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>
        <v>1400000</v>
      </c>
      <c r="O22" s="46">
        <v>700000</v>
      </c>
      <c r="P22" s="46">
        <v>700000</v>
      </c>
      <c r="Q22" s="30">
        <v>700000</v>
      </c>
      <c r="R22" s="30">
        <v>700000</v>
      </c>
      <c r="S22" s="31">
        <v>800000</v>
      </c>
      <c r="T22" s="29">
        <v>800000</v>
      </c>
      <c r="U22" s="47">
        <v>3750000</v>
      </c>
      <c r="V22" s="47">
        <v>3750387</v>
      </c>
      <c r="W22" s="48">
        <v>3750000</v>
      </c>
      <c r="X22" s="48"/>
      <c r="Y22" s="34">
        <v>17050387</v>
      </c>
      <c r="Z22" s="35">
        <v>1.6282617681529056E-3</v>
      </c>
      <c r="AA22" s="49">
        <v>22</v>
      </c>
      <c r="AB22" s="29">
        <v>3749613</v>
      </c>
      <c r="AC22" s="31">
        <v>20800000</v>
      </c>
      <c r="AD22" s="35">
        <v>1.8387479852409845E-3</v>
      </c>
      <c r="AE22" s="37">
        <v>23</v>
      </c>
      <c r="AF22" s="51"/>
      <c r="AG22" s="52" t="s">
        <v>36</v>
      </c>
      <c r="AH22" s="35" t="s">
        <v>26</v>
      </c>
      <c r="AI22" s="39">
        <v>15800000</v>
      </c>
      <c r="AJ22" s="39">
        <v>15800000</v>
      </c>
      <c r="AK22" s="39">
        <v>12050387</v>
      </c>
      <c r="AL22" s="39">
        <v>12050387</v>
      </c>
      <c r="AM22" s="39">
        <v>3749613</v>
      </c>
      <c r="AN22" s="40">
        <v>3749613</v>
      </c>
      <c r="AO22" s="41">
        <v>15800000</v>
      </c>
      <c r="AP22" s="42">
        <v>4.0414725006919922E-3</v>
      </c>
      <c r="AQ22" s="51"/>
    </row>
    <row r="23" spans="1:43" s="11" customFormat="1" ht="42.6" x14ac:dyDescent="1.45">
      <c r="A23" s="51"/>
      <c r="B23" s="44" t="s">
        <v>37</v>
      </c>
      <c r="C23" s="45"/>
      <c r="D23" s="46"/>
      <c r="E23" s="46"/>
      <c r="F23" s="46"/>
      <c r="G23" s="46">
        <v>512174</v>
      </c>
      <c r="H23" s="46"/>
      <c r="I23" s="46"/>
      <c r="J23" s="46">
        <v>199832.5</v>
      </c>
      <c r="K23" s="46"/>
      <c r="L23" s="46"/>
      <c r="M23" s="46"/>
      <c r="N23" s="46"/>
      <c r="O23" s="46"/>
      <c r="P23" s="46"/>
      <c r="Q23" s="30"/>
      <c r="R23" s="30"/>
      <c r="S23" s="31"/>
      <c r="T23" s="29"/>
      <c r="U23" s="47"/>
      <c r="V23" s="47"/>
      <c r="W23" s="48"/>
      <c r="X23" s="48"/>
      <c r="Y23" s="34">
        <v>712006.5</v>
      </c>
      <c r="Z23" s="35">
        <v>6.7994524853093468E-5</v>
      </c>
      <c r="AA23" s="49">
        <v>31</v>
      </c>
      <c r="AB23" s="29">
        <v>0</v>
      </c>
      <c r="AC23" s="31">
        <v>712006.5</v>
      </c>
      <c r="AD23" s="35">
        <v>6.2942332565071396E-5</v>
      </c>
      <c r="AE23" s="37">
        <v>34</v>
      </c>
      <c r="AF23" s="51"/>
      <c r="AG23" s="52" t="s">
        <v>352</v>
      </c>
      <c r="AH23" s="35" t="s">
        <v>26</v>
      </c>
      <c r="AI23" s="39">
        <v>38000000</v>
      </c>
      <c r="AJ23" s="39">
        <v>38000000</v>
      </c>
      <c r="AK23" s="39">
        <v>38000000</v>
      </c>
      <c r="AL23" s="39">
        <v>38000000</v>
      </c>
      <c r="AM23" s="39">
        <v>0</v>
      </c>
      <c r="AN23" s="40">
        <v>0</v>
      </c>
      <c r="AO23" s="41">
        <v>38000000</v>
      </c>
      <c r="AP23" s="42">
        <v>9.7199971535630193E-3</v>
      </c>
      <c r="AQ23" s="51"/>
    </row>
    <row r="24" spans="1:43" s="11" customFormat="1" ht="42.6" x14ac:dyDescent="1.45">
      <c r="A24" s="51"/>
      <c r="B24" s="44" t="s">
        <v>39</v>
      </c>
      <c r="C24" s="45"/>
      <c r="D24" s="46"/>
      <c r="E24" s="46">
        <v>1000000</v>
      </c>
      <c r="F24" s="46">
        <v>3200000</v>
      </c>
      <c r="G24" s="46">
        <v>3000000</v>
      </c>
      <c r="H24" s="46"/>
      <c r="I24" s="46">
        <v>6000000</v>
      </c>
      <c r="J24" s="46">
        <v>2000000</v>
      </c>
      <c r="K24" s="46"/>
      <c r="L24" s="46"/>
      <c r="M24" s="46"/>
      <c r="N24" s="46"/>
      <c r="O24" s="46"/>
      <c r="P24" s="46"/>
      <c r="Q24" s="30"/>
      <c r="R24" s="30"/>
      <c r="S24" s="31"/>
      <c r="T24" s="29"/>
      <c r="U24" s="47"/>
      <c r="V24" s="47"/>
      <c r="W24" s="48"/>
      <c r="X24" s="48"/>
      <c r="Y24" s="34">
        <v>15200000</v>
      </c>
      <c r="Z24" s="35">
        <v>1.4515552565419287E-3</v>
      </c>
      <c r="AA24" s="49">
        <v>23</v>
      </c>
      <c r="AB24" s="29">
        <v>0</v>
      </c>
      <c r="AC24" s="31">
        <v>15200000</v>
      </c>
      <c r="AD24" s="35">
        <v>1.3437004507530271E-3</v>
      </c>
      <c r="AE24" s="37">
        <v>25</v>
      </c>
      <c r="AF24" s="51"/>
      <c r="AG24" s="52" t="s">
        <v>38</v>
      </c>
      <c r="AH24" s="35" t="s">
        <v>14</v>
      </c>
      <c r="AI24" s="39">
        <v>25250000</v>
      </c>
      <c r="AJ24" s="39">
        <v>29401934.105390437</v>
      </c>
      <c r="AK24" s="39">
        <v>25250000</v>
      </c>
      <c r="AL24" s="39">
        <v>27441150.371226583</v>
      </c>
      <c r="AM24" s="39">
        <v>0</v>
      </c>
      <c r="AN24" s="40">
        <v>0</v>
      </c>
      <c r="AO24" s="41">
        <v>27441150.371226583</v>
      </c>
      <c r="AP24" s="42">
        <v>7.0191553552320313E-3</v>
      </c>
      <c r="AQ24" s="51"/>
    </row>
    <row r="25" spans="1:43" s="11" customFormat="1" ht="42.6" x14ac:dyDescent="1.45">
      <c r="A25" s="51"/>
      <c r="B25" s="44" t="s">
        <v>352</v>
      </c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30"/>
      <c r="R25" s="30"/>
      <c r="S25" s="31"/>
      <c r="T25" s="29"/>
      <c r="U25" s="47"/>
      <c r="V25" s="47"/>
      <c r="W25" s="48">
        <v>38000000</v>
      </c>
      <c r="X25" s="48"/>
      <c r="Y25" s="34">
        <v>38000000</v>
      </c>
      <c r="Z25" s="35">
        <v>3.6288881413548218E-3</v>
      </c>
      <c r="AA25" s="49">
        <v>20</v>
      </c>
      <c r="AB25" s="29">
        <v>0</v>
      </c>
      <c r="AC25" s="31">
        <v>38000000</v>
      </c>
      <c r="AD25" s="35">
        <v>3.3592511268825676E-3</v>
      </c>
      <c r="AE25" s="37">
        <v>20</v>
      </c>
      <c r="AF25" s="51"/>
      <c r="AG25" s="52" t="s">
        <v>40</v>
      </c>
      <c r="AH25" s="35" t="s">
        <v>41</v>
      </c>
      <c r="AI25" s="39">
        <v>1200000000</v>
      </c>
      <c r="AJ25" s="39">
        <v>141828325</v>
      </c>
      <c r="AK25" s="39">
        <v>800200000</v>
      </c>
      <c r="AL25" s="39">
        <v>81641726.060000002</v>
      </c>
      <c r="AM25" s="39">
        <v>399800000</v>
      </c>
      <c r="AN25" s="40">
        <v>42087754.758295432</v>
      </c>
      <c r="AO25" s="41">
        <v>123729480.81829543</v>
      </c>
      <c r="AP25" s="42">
        <v>3.1648689509622678E-2</v>
      </c>
      <c r="AQ25" s="51"/>
    </row>
    <row r="26" spans="1:43" s="11" customFormat="1" ht="42.6" x14ac:dyDescent="1.45">
      <c r="A26" s="51"/>
      <c r="B26" s="44" t="s">
        <v>25</v>
      </c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0"/>
      <c r="R26" s="30"/>
      <c r="S26" s="31"/>
      <c r="T26" s="29">
        <v>1239880.8399999999</v>
      </c>
      <c r="U26" s="47"/>
      <c r="V26" s="47"/>
      <c r="W26" s="48"/>
      <c r="X26" s="48"/>
      <c r="Y26" s="34">
        <v>1239880.8399999999</v>
      </c>
      <c r="Z26" s="35">
        <v>1.1840497044655408E-4</v>
      </c>
      <c r="AA26" s="49">
        <v>29</v>
      </c>
      <c r="AB26" s="29">
        <v>0</v>
      </c>
      <c r="AC26" s="31">
        <v>1239880.8399999999</v>
      </c>
      <c r="AD26" s="35">
        <v>1.0960713444658168E-4</v>
      </c>
      <c r="AE26" s="37">
        <v>32</v>
      </c>
      <c r="AF26" s="51"/>
      <c r="AG26" s="52" t="s">
        <v>42</v>
      </c>
      <c r="AH26" s="35" t="s">
        <v>43</v>
      </c>
      <c r="AI26" s="39">
        <v>39700000</v>
      </c>
      <c r="AJ26" s="39">
        <v>43430746.240000002</v>
      </c>
      <c r="AK26" s="39">
        <v>39700000</v>
      </c>
      <c r="AL26" s="39">
        <v>42944100.990000002</v>
      </c>
      <c r="AM26" s="39">
        <v>0</v>
      </c>
      <c r="AN26" s="40">
        <v>0</v>
      </c>
      <c r="AO26" s="41">
        <v>42944100.990000002</v>
      </c>
      <c r="AP26" s="42">
        <v>1.0984645773292707E-2</v>
      </c>
      <c r="AQ26" s="51"/>
    </row>
    <row r="27" spans="1:43" s="11" customFormat="1" ht="42.6" x14ac:dyDescent="1.45">
      <c r="A27" s="51"/>
      <c r="B27" s="44" t="s">
        <v>38</v>
      </c>
      <c r="C27" s="45"/>
      <c r="D27" s="46"/>
      <c r="E27" s="46">
        <v>5942500</v>
      </c>
      <c r="F27" s="46">
        <v>9033500</v>
      </c>
      <c r="G27" s="46">
        <v>65610840</v>
      </c>
      <c r="H27" s="46">
        <v>166531900</v>
      </c>
      <c r="I27" s="46">
        <v>79374000</v>
      </c>
      <c r="J27" s="46"/>
      <c r="K27" s="46"/>
      <c r="L27" s="46">
        <v>26826000</v>
      </c>
      <c r="M27" s="46"/>
      <c r="N27" s="46"/>
      <c r="O27" s="46"/>
      <c r="P27" s="46"/>
      <c r="Q27" s="30"/>
      <c r="R27" s="30">
        <v>1022493.95</v>
      </c>
      <c r="S27" s="31">
        <v>626546.11055298091</v>
      </c>
      <c r="T27" s="29"/>
      <c r="U27" s="47"/>
      <c r="V27" s="47">
        <v>5701575</v>
      </c>
      <c r="W27" s="48"/>
      <c r="X27" s="48">
        <v>21739575.359999999</v>
      </c>
      <c r="Y27" s="34">
        <v>382408930.42055297</v>
      </c>
      <c r="Z27" s="35">
        <v>3.6518927177666471E-2</v>
      </c>
      <c r="AA27" s="49">
        <v>12</v>
      </c>
      <c r="AB27" s="29">
        <v>0</v>
      </c>
      <c r="AC27" s="31">
        <v>382408930.42055297</v>
      </c>
      <c r="AD27" s="35">
        <v>3.3805463959084209E-2</v>
      </c>
      <c r="AE27" s="37">
        <v>12</v>
      </c>
      <c r="AF27" s="51"/>
      <c r="AG27" s="52" t="s">
        <v>27</v>
      </c>
      <c r="AH27" s="35" t="s">
        <v>26</v>
      </c>
      <c r="AI27" s="39">
        <v>100000000</v>
      </c>
      <c r="AJ27" s="39">
        <v>100000000</v>
      </c>
      <c r="AK27" s="39">
        <v>80000000</v>
      </c>
      <c r="AL27" s="39">
        <v>80000000</v>
      </c>
      <c r="AM27" s="39">
        <v>20000000</v>
      </c>
      <c r="AN27" s="40">
        <v>20000000</v>
      </c>
      <c r="AO27" s="41">
        <v>100000000</v>
      </c>
      <c r="AP27" s="42">
        <v>2.557893987779742E-2</v>
      </c>
      <c r="AQ27" s="51"/>
    </row>
    <row r="28" spans="1:43" s="11" customFormat="1" ht="42.6" x14ac:dyDescent="1.45">
      <c r="A28" s="51"/>
      <c r="B28" s="44" t="s">
        <v>40</v>
      </c>
      <c r="C28" s="45"/>
      <c r="D28" s="46">
        <v>5313092.9800000004</v>
      </c>
      <c r="E28" s="46">
        <v>12940913.080000002</v>
      </c>
      <c r="F28" s="46"/>
      <c r="G28" s="46">
        <v>3780956.58</v>
      </c>
      <c r="H28" s="46">
        <v>31313229.119999997</v>
      </c>
      <c r="I28" s="46">
        <v>48245165.210000001</v>
      </c>
      <c r="J28" s="46">
        <v>55735033.040000007</v>
      </c>
      <c r="K28" s="46">
        <v>14259029.529999999</v>
      </c>
      <c r="L28" s="46">
        <v>15178422.35</v>
      </c>
      <c r="M28" s="46">
        <v>87069005.670000002</v>
      </c>
      <c r="N28" s="46">
        <v>11758186.310000001</v>
      </c>
      <c r="O28" s="46">
        <v>30921326.710000001</v>
      </c>
      <c r="P28" s="30">
        <v>31546028.740000002</v>
      </c>
      <c r="Q28" s="30">
        <v>33299065.370000001</v>
      </c>
      <c r="R28" s="30">
        <v>31418547.420000002</v>
      </c>
      <c r="S28" s="31">
        <v>34128186.379999995</v>
      </c>
      <c r="T28" s="29">
        <v>34811668.869999997</v>
      </c>
      <c r="U28" s="47">
        <v>21409661.710000001</v>
      </c>
      <c r="V28" s="47">
        <v>10826535.949999999</v>
      </c>
      <c r="W28" s="48">
        <v>14593859.529999999</v>
      </c>
      <c r="X28" s="48"/>
      <c r="Y28" s="34">
        <v>528547914.54999995</v>
      </c>
      <c r="Z28" s="35">
        <v>5.0474769980218853E-2</v>
      </c>
      <c r="AA28" s="49">
        <v>9</v>
      </c>
      <c r="AB28" s="29">
        <v>42087754.758295432</v>
      </c>
      <c r="AC28" s="31">
        <v>570635669.30829537</v>
      </c>
      <c r="AD28" s="35">
        <v>5.0444960925349461E-2</v>
      </c>
      <c r="AE28" s="37">
        <v>10</v>
      </c>
      <c r="AF28" s="51"/>
      <c r="AG28" s="52" t="s">
        <v>44</v>
      </c>
      <c r="AH28" s="35" t="s">
        <v>28</v>
      </c>
      <c r="AI28" s="39">
        <v>430000000</v>
      </c>
      <c r="AJ28" s="39">
        <v>600324361</v>
      </c>
      <c r="AK28" s="39">
        <v>365000000</v>
      </c>
      <c r="AL28" s="39">
        <v>461234650</v>
      </c>
      <c r="AM28" s="39">
        <v>65000000</v>
      </c>
      <c r="AN28" s="40">
        <v>89059395.766253337</v>
      </c>
      <c r="AO28" s="41">
        <v>550294045.76625335</v>
      </c>
      <c r="AP28" s="42">
        <v>0.14075938311764896</v>
      </c>
      <c r="AQ28" s="51"/>
    </row>
    <row r="29" spans="1:43" s="11" customFormat="1" ht="42.6" x14ac:dyDescent="1.45">
      <c r="A29" s="51"/>
      <c r="B29" s="44" t="s">
        <v>42</v>
      </c>
      <c r="C29" s="45"/>
      <c r="D29" s="46"/>
      <c r="E29" s="46"/>
      <c r="F29" s="46"/>
      <c r="G29" s="46"/>
      <c r="H29" s="46">
        <v>2526109.9500000002</v>
      </c>
      <c r="I29" s="46">
        <v>1345050.22</v>
      </c>
      <c r="J29" s="46">
        <v>1630434.78</v>
      </c>
      <c r="K29" s="46">
        <v>7043602.2600000007</v>
      </c>
      <c r="L29" s="46">
        <v>6997523.9500000002</v>
      </c>
      <c r="M29" s="46">
        <v>7188675.0700000003</v>
      </c>
      <c r="N29" s="46">
        <v>6827013.9699999997</v>
      </c>
      <c r="O29" s="46"/>
      <c r="P29" s="46">
        <v>20024544.25</v>
      </c>
      <c r="Q29" s="30">
        <v>13899857.420000002</v>
      </c>
      <c r="R29" s="30">
        <v>9985022.4700000007</v>
      </c>
      <c r="S29" s="31">
        <v>17186734.890000001</v>
      </c>
      <c r="T29" s="29">
        <v>13020833.33</v>
      </c>
      <c r="U29" s="47">
        <v>10331112.140000001</v>
      </c>
      <c r="V29" s="47">
        <v>10938525.49</v>
      </c>
      <c r="W29" s="48">
        <v>8653630.0299999993</v>
      </c>
      <c r="X29" s="48"/>
      <c r="Y29" s="34">
        <v>137598670.22</v>
      </c>
      <c r="Z29" s="35">
        <v>1.3140267963882919E-2</v>
      </c>
      <c r="AA29" s="49">
        <v>15</v>
      </c>
      <c r="AB29" s="29">
        <v>0</v>
      </c>
      <c r="AC29" s="31">
        <v>137598670.22</v>
      </c>
      <c r="AD29" s="35">
        <v>1.2163907578791521E-2</v>
      </c>
      <c r="AE29" s="37">
        <v>15</v>
      </c>
      <c r="AF29" s="51"/>
      <c r="AG29" s="52" t="s">
        <v>45</v>
      </c>
      <c r="AH29" s="35" t="s">
        <v>26</v>
      </c>
      <c r="AI29" s="39">
        <v>480000000</v>
      </c>
      <c r="AJ29" s="39">
        <v>480000000</v>
      </c>
      <c r="AK29" s="39">
        <v>480000000</v>
      </c>
      <c r="AL29" s="39">
        <v>480000000</v>
      </c>
      <c r="AM29" s="39">
        <v>0</v>
      </c>
      <c r="AN29" s="40">
        <v>0</v>
      </c>
      <c r="AO29" s="41">
        <v>480000000</v>
      </c>
      <c r="AP29" s="42">
        <v>0.12277891141342762</v>
      </c>
      <c r="AQ29" s="51"/>
    </row>
    <row r="30" spans="1:43" s="11" customFormat="1" ht="20.100000000000001" customHeight="1" x14ac:dyDescent="1.45">
      <c r="A30" s="51"/>
      <c r="B30" s="44" t="s">
        <v>27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30">
        <v>24749940</v>
      </c>
      <c r="R30" s="30">
        <v>8249940</v>
      </c>
      <c r="S30" s="31">
        <v>32999932</v>
      </c>
      <c r="T30" s="29">
        <v>32999870</v>
      </c>
      <c r="U30" s="47">
        <v>20000000</v>
      </c>
      <c r="V30" s="47">
        <v>20000000</v>
      </c>
      <c r="W30" s="48">
        <v>20000000</v>
      </c>
      <c r="X30" s="48">
        <v>20000000</v>
      </c>
      <c r="Y30" s="34">
        <v>178999682</v>
      </c>
      <c r="Z30" s="58">
        <v>1.7093942718844322E-2</v>
      </c>
      <c r="AA30" s="49">
        <v>13</v>
      </c>
      <c r="AB30" s="29">
        <v>20000000</v>
      </c>
      <c r="AC30" s="31">
        <v>198999682</v>
      </c>
      <c r="AD30" s="35">
        <v>1.7591839631783492E-2</v>
      </c>
      <c r="AE30" s="37">
        <v>13</v>
      </c>
      <c r="AF30" s="51"/>
      <c r="AG30" s="52" t="s">
        <v>47</v>
      </c>
      <c r="AH30" s="35" t="s">
        <v>26</v>
      </c>
      <c r="AI30" s="39">
        <v>1000000</v>
      </c>
      <c r="AJ30" s="39">
        <v>1000000</v>
      </c>
      <c r="AK30" s="39">
        <v>1000000</v>
      </c>
      <c r="AL30" s="39">
        <v>1000000</v>
      </c>
      <c r="AM30" s="39">
        <v>0</v>
      </c>
      <c r="AN30" s="40">
        <v>0</v>
      </c>
      <c r="AO30" s="41">
        <v>1000000</v>
      </c>
      <c r="AP30" s="42">
        <v>2.5578939877797421E-4</v>
      </c>
      <c r="AQ30" s="51"/>
    </row>
    <row r="31" spans="1:43" s="11" customFormat="1" ht="19.5" customHeight="1" x14ac:dyDescent="1.45">
      <c r="A31" s="51"/>
      <c r="B31" s="44" t="s">
        <v>18</v>
      </c>
      <c r="C31" s="45"/>
      <c r="D31" s="46">
        <v>2053520</v>
      </c>
      <c r="E31" s="46">
        <v>1249940</v>
      </c>
      <c r="F31" s="46">
        <v>134593800</v>
      </c>
      <c r="G31" s="46">
        <v>138592669.90000001</v>
      </c>
      <c r="H31" s="46">
        <v>13862700</v>
      </c>
      <c r="I31" s="46">
        <v>84994000</v>
      </c>
      <c r="J31" s="46">
        <v>156571796</v>
      </c>
      <c r="K31" s="46">
        <v>144522320</v>
      </c>
      <c r="L31" s="46">
        <v>96587000</v>
      </c>
      <c r="M31" s="46">
        <v>78270000</v>
      </c>
      <c r="N31" s="46"/>
      <c r="O31" s="46">
        <v>136799050</v>
      </c>
      <c r="P31" s="46">
        <v>101990800</v>
      </c>
      <c r="Q31" s="30">
        <v>34430400</v>
      </c>
      <c r="R31" s="30">
        <v>142139200</v>
      </c>
      <c r="S31" s="31">
        <v>67458450</v>
      </c>
      <c r="T31" s="29">
        <v>61950564</v>
      </c>
      <c r="U31" s="47">
        <v>7558995.8099999996</v>
      </c>
      <c r="V31" s="47">
        <v>36603300</v>
      </c>
      <c r="W31" s="48">
        <v>424631350</v>
      </c>
      <c r="X31" s="48"/>
      <c r="Y31" s="34">
        <v>1864859855.71</v>
      </c>
      <c r="Z31" s="58">
        <v>0.17808862672828113</v>
      </c>
      <c r="AA31" s="49">
        <v>1</v>
      </c>
      <c r="AB31" s="29">
        <v>89059395.766253337</v>
      </c>
      <c r="AC31" s="31">
        <v>1953919251.4762533</v>
      </c>
      <c r="AD31" s="35">
        <v>0.17272909071997755</v>
      </c>
      <c r="AE31" s="37">
        <v>1</v>
      </c>
      <c r="AF31" s="51"/>
      <c r="AG31" s="52" t="s">
        <v>46</v>
      </c>
      <c r="AH31" s="35" t="s">
        <v>26</v>
      </c>
      <c r="AI31" s="39">
        <v>2500000</v>
      </c>
      <c r="AJ31" s="39">
        <v>2500000</v>
      </c>
      <c r="AK31" s="39">
        <v>0</v>
      </c>
      <c r="AL31" s="39">
        <v>0</v>
      </c>
      <c r="AM31" s="39">
        <v>2500000</v>
      </c>
      <c r="AN31" s="40">
        <v>2500000</v>
      </c>
      <c r="AO31" s="41">
        <v>2500000</v>
      </c>
      <c r="AP31" s="42">
        <v>6.394734969449355E-4</v>
      </c>
      <c r="AQ31" s="51"/>
    </row>
    <row r="32" spans="1:43" s="11" customFormat="1" ht="20.100000000000001" customHeight="1" thickBot="1" x14ac:dyDescent="1.5">
      <c r="A32" s="51"/>
      <c r="B32" s="44" t="s">
        <v>45</v>
      </c>
      <c r="C32" s="45"/>
      <c r="D32" s="46"/>
      <c r="E32" s="46"/>
      <c r="F32" s="46"/>
      <c r="G32" s="46"/>
      <c r="H32" s="46">
        <v>600000</v>
      </c>
      <c r="I32" s="46">
        <v>900000</v>
      </c>
      <c r="J32" s="46"/>
      <c r="K32" s="46">
        <v>800000</v>
      </c>
      <c r="L32" s="46">
        <v>21020000</v>
      </c>
      <c r="M32" s="46">
        <v>20180000</v>
      </c>
      <c r="N32" s="46">
        <v>40000000</v>
      </c>
      <c r="O32" s="46">
        <v>115000000</v>
      </c>
      <c r="P32" s="46"/>
      <c r="Q32" s="30">
        <v>75000000</v>
      </c>
      <c r="R32" s="30">
        <v>87500000</v>
      </c>
      <c r="S32" s="31">
        <v>90000000</v>
      </c>
      <c r="T32" s="29">
        <v>100000000</v>
      </c>
      <c r="U32" s="47">
        <v>125000000</v>
      </c>
      <c r="V32" s="47">
        <v>125000000</v>
      </c>
      <c r="W32" s="48">
        <v>130000000</v>
      </c>
      <c r="X32" s="48"/>
      <c r="Y32" s="34">
        <v>931000000</v>
      </c>
      <c r="Z32" s="58">
        <v>8.8907759463193139E-2</v>
      </c>
      <c r="AA32" s="49">
        <v>3</v>
      </c>
      <c r="AB32" s="29">
        <v>0</v>
      </c>
      <c r="AC32" s="31">
        <v>931000000</v>
      </c>
      <c r="AD32" s="35">
        <v>8.2301652608622905E-2</v>
      </c>
      <c r="AE32" s="37">
        <v>3</v>
      </c>
      <c r="AF32" s="51"/>
      <c r="AG32" s="59" t="s">
        <v>350</v>
      </c>
      <c r="AH32" s="60" t="s">
        <v>26</v>
      </c>
      <c r="AI32" s="61">
        <v>38000000</v>
      </c>
      <c r="AJ32" s="61">
        <v>38000000</v>
      </c>
      <c r="AK32" s="61">
        <v>38000000</v>
      </c>
      <c r="AL32" s="61">
        <v>38000000</v>
      </c>
      <c r="AM32" s="61">
        <v>0</v>
      </c>
      <c r="AN32" s="40">
        <v>0</v>
      </c>
      <c r="AO32" s="41">
        <v>38000000</v>
      </c>
      <c r="AP32" s="42">
        <v>9.7199971535630193E-3</v>
      </c>
      <c r="AQ32" s="51"/>
    </row>
    <row r="33" spans="1:47" s="66" customFormat="1" ht="20.100000000000001" customHeight="1" thickBot="1" x14ac:dyDescent="0.95">
      <c r="A33" s="51"/>
      <c r="B33" s="44" t="s">
        <v>47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0">
        <v>500000</v>
      </c>
      <c r="Q33" s="30">
        <v>1000000</v>
      </c>
      <c r="R33" s="30"/>
      <c r="S33" s="31"/>
      <c r="T33" s="29"/>
      <c r="U33" s="47">
        <v>1000000</v>
      </c>
      <c r="V33" s="47"/>
      <c r="W33" s="48"/>
      <c r="X33" s="48"/>
      <c r="Y33" s="34">
        <v>2500000</v>
      </c>
      <c r="Z33" s="58">
        <v>2.3874264087860671E-4</v>
      </c>
      <c r="AA33" s="49">
        <v>26</v>
      </c>
      <c r="AB33" s="29">
        <v>0</v>
      </c>
      <c r="AC33" s="31">
        <v>2500000</v>
      </c>
      <c r="AD33" s="35">
        <v>2.2100336361069524E-4</v>
      </c>
      <c r="AE33" s="37">
        <v>29</v>
      </c>
      <c r="AF33" s="51"/>
      <c r="AG33" s="62" t="s">
        <v>49</v>
      </c>
      <c r="AH33" s="63"/>
      <c r="AI33" s="63"/>
      <c r="AJ33" s="64">
        <v>4185832441.1788816</v>
      </c>
      <c r="AK33" s="64"/>
      <c r="AL33" s="64">
        <v>3068948097.7811942</v>
      </c>
      <c r="AM33" s="64"/>
      <c r="AN33" s="64">
        <v>840518067.65595269</v>
      </c>
      <c r="AO33" s="64">
        <v>3909466165.4371467</v>
      </c>
      <c r="AP33" s="65">
        <v>0.99999999999999978</v>
      </c>
      <c r="AQ33" s="51"/>
    </row>
    <row r="34" spans="1:47" s="66" customFormat="1" ht="20.100000000000001" customHeight="1" x14ac:dyDescent="0.7">
      <c r="A34" s="51"/>
      <c r="B34" s="67" t="s">
        <v>360</v>
      </c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70"/>
      <c r="R34" s="70"/>
      <c r="S34" s="71"/>
      <c r="T34" s="72"/>
      <c r="U34" s="47"/>
      <c r="V34" s="47"/>
      <c r="W34" s="48"/>
      <c r="X34" s="48"/>
      <c r="Y34" s="34">
        <v>0</v>
      </c>
      <c r="Z34" s="73">
        <v>0</v>
      </c>
      <c r="AA34" s="74">
        <v>34</v>
      </c>
      <c r="AB34" s="47">
        <v>20000000</v>
      </c>
      <c r="AC34" s="75">
        <v>20000000</v>
      </c>
      <c r="AD34" s="56">
        <v>1.7680269088855619E-3</v>
      </c>
      <c r="AE34" s="76">
        <v>24</v>
      </c>
      <c r="AF34" s="51"/>
      <c r="AG34" s="9"/>
      <c r="AH34" s="9"/>
      <c r="AI34" s="9"/>
      <c r="AJ34" s="9"/>
      <c r="AK34" s="9"/>
      <c r="AL34" s="9"/>
      <c r="AM34" s="9"/>
      <c r="AN34" s="77"/>
      <c r="AO34" s="77"/>
      <c r="AP34" s="77"/>
      <c r="AQ34" s="9"/>
      <c r="AR34" s="9"/>
      <c r="AS34" s="9"/>
      <c r="AT34" s="9"/>
      <c r="AU34" s="9"/>
    </row>
    <row r="35" spans="1:47" s="66" customFormat="1" ht="20.100000000000001" customHeight="1" x14ac:dyDescent="0.7">
      <c r="A35" s="51"/>
      <c r="B35" s="44" t="s">
        <v>46</v>
      </c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>
        <v>1000000</v>
      </c>
      <c r="Q35" s="30">
        <v>500000</v>
      </c>
      <c r="R35" s="30">
        <v>500000</v>
      </c>
      <c r="S35" s="31"/>
      <c r="T35" s="29"/>
      <c r="U35" s="29"/>
      <c r="V35" s="29"/>
      <c r="W35" s="33"/>
      <c r="X35" s="33"/>
      <c r="Y35" s="34">
        <v>2000000</v>
      </c>
      <c r="Z35" s="58">
        <v>1.9099411270288535E-4</v>
      </c>
      <c r="AA35" s="49">
        <v>28</v>
      </c>
      <c r="AB35" s="29">
        <v>2500000</v>
      </c>
      <c r="AC35" s="31">
        <v>4500000</v>
      </c>
      <c r="AD35" s="35">
        <v>3.9780605449925142E-4</v>
      </c>
      <c r="AE35" s="37">
        <v>28</v>
      </c>
      <c r="AF35" s="51"/>
      <c r="AG35" s="9"/>
      <c r="AH35" s="9"/>
      <c r="AI35" s="9"/>
      <c r="AJ35" s="9"/>
      <c r="AK35" s="9"/>
      <c r="AL35" s="9"/>
      <c r="AM35" s="9"/>
      <c r="AN35" s="77"/>
      <c r="AO35" s="77"/>
      <c r="AP35" s="77"/>
      <c r="AQ35" s="9"/>
      <c r="AR35" s="9"/>
      <c r="AS35" s="9"/>
      <c r="AT35" s="9"/>
      <c r="AU35" s="9"/>
    </row>
    <row r="36" spans="1:47" s="66" customFormat="1" ht="20.100000000000001" customHeight="1" x14ac:dyDescent="0.7">
      <c r="A36" s="51"/>
      <c r="B36" s="78" t="s">
        <v>48</v>
      </c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>
        <v>850000</v>
      </c>
      <c r="Q36" s="30">
        <v>850000</v>
      </c>
      <c r="R36" s="30">
        <v>539975</v>
      </c>
      <c r="S36" s="31"/>
      <c r="T36" s="29"/>
      <c r="U36" s="29"/>
      <c r="V36" s="29"/>
      <c r="W36" s="33"/>
      <c r="X36" s="33"/>
      <c r="Y36" s="34">
        <v>2239975</v>
      </c>
      <c r="Z36" s="58">
        <v>2.1391101880082283E-4</v>
      </c>
      <c r="AA36" s="49">
        <v>27</v>
      </c>
      <c r="AB36" s="29">
        <v>0</v>
      </c>
      <c r="AC36" s="31">
        <v>2239975</v>
      </c>
      <c r="AD36" s="35">
        <v>1.9801680376154682E-4</v>
      </c>
      <c r="AE36" s="37">
        <v>30</v>
      </c>
      <c r="AF36" s="51"/>
      <c r="AG36" s="9"/>
      <c r="AH36" s="9"/>
      <c r="AI36" s="9"/>
      <c r="AJ36" s="9"/>
      <c r="AK36" s="9"/>
      <c r="AL36" s="9"/>
      <c r="AM36" s="9"/>
      <c r="AN36" s="77"/>
      <c r="AO36" s="77"/>
      <c r="AP36" s="77"/>
      <c r="AQ36" s="9"/>
      <c r="AR36" s="9"/>
      <c r="AS36" s="9"/>
      <c r="AT36" s="9"/>
      <c r="AU36" s="9"/>
    </row>
    <row r="37" spans="1:47" s="66" customFormat="1" ht="20.100000000000001" customHeight="1" x14ac:dyDescent="0.7">
      <c r="A37" s="51"/>
      <c r="B37" s="44" t="s">
        <v>50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>
        <v>350000</v>
      </c>
      <c r="P37" s="46"/>
      <c r="Q37" s="46"/>
      <c r="R37" s="46"/>
      <c r="S37" s="81"/>
      <c r="T37" s="45"/>
      <c r="U37" s="29"/>
      <c r="V37" s="29"/>
      <c r="W37" s="33"/>
      <c r="X37" s="33"/>
      <c r="Y37" s="34">
        <v>350000</v>
      </c>
      <c r="Z37" s="58">
        <v>3.3423969723004941E-5</v>
      </c>
      <c r="AA37" s="49">
        <v>33</v>
      </c>
      <c r="AB37" s="45">
        <v>0</v>
      </c>
      <c r="AC37" s="46">
        <v>350000</v>
      </c>
      <c r="AD37" s="35">
        <v>3.0940470905497334E-5</v>
      </c>
      <c r="AE37" s="37">
        <v>35</v>
      </c>
      <c r="AF37" s="51"/>
      <c r="AG37" s="9"/>
      <c r="AH37" s="9"/>
      <c r="AI37" s="9"/>
      <c r="AJ37" s="9"/>
      <c r="AK37" s="9"/>
      <c r="AL37" s="9"/>
      <c r="AM37" s="9"/>
      <c r="AN37" s="77"/>
      <c r="AO37" s="77"/>
      <c r="AP37" s="77"/>
      <c r="AQ37" s="9"/>
      <c r="AR37" s="9"/>
      <c r="AS37" s="9"/>
      <c r="AT37" s="9"/>
      <c r="AU37" s="9"/>
    </row>
    <row r="38" spans="1:47" s="66" customFormat="1" ht="20.100000000000001" customHeight="1" thickBot="1" x14ac:dyDescent="0.75">
      <c r="A38" s="51"/>
      <c r="B38" s="82" t="s">
        <v>350</v>
      </c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  <c r="T38" s="83">
        <v>10000000</v>
      </c>
      <c r="U38" s="83">
        <v>8000000</v>
      </c>
      <c r="V38" s="83">
        <v>10000000</v>
      </c>
      <c r="W38" s="86">
        <v>10000000</v>
      </c>
      <c r="X38" s="86"/>
      <c r="Y38" s="34">
        <v>38000000</v>
      </c>
      <c r="Z38" s="87">
        <v>3.6288881413548218E-3</v>
      </c>
      <c r="AA38" s="88">
        <v>20</v>
      </c>
      <c r="AB38" s="83">
        <v>0</v>
      </c>
      <c r="AC38" s="85">
        <v>38000000</v>
      </c>
      <c r="AD38" s="89">
        <v>3.3592511268825676E-3</v>
      </c>
      <c r="AE38" s="90">
        <v>20</v>
      </c>
      <c r="AF38" s="51"/>
      <c r="AG38" s="9"/>
      <c r="AH38" s="9"/>
      <c r="AI38" s="9"/>
      <c r="AJ38" s="9"/>
      <c r="AK38" s="9"/>
      <c r="AL38" s="9"/>
      <c r="AM38" s="9"/>
      <c r="AN38" s="77"/>
      <c r="AO38" s="77"/>
      <c r="AP38" s="77"/>
      <c r="AQ38" s="9"/>
      <c r="AR38" s="9"/>
      <c r="AS38" s="9"/>
      <c r="AT38" s="9"/>
      <c r="AU38" s="9"/>
    </row>
    <row r="39" spans="1:47" s="66" customFormat="1" ht="28.2" customHeight="1" thickBot="1" x14ac:dyDescent="0.95">
      <c r="A39" s="51"/>
      <c r="B39" s="91" t="s">
        <v>49</v>
      </c>
      <c r="C39" s="92">
        <f t="shared" ref="C39" si="0">SUM(C4:C38)</f>
        <v>15230000</v>
      </c>
      <c r="D39" s="92">
        <v>152737992.71000001</v>
      </c>
      <c r="E39" s="92">
        <v>94378693.309999987</v>
      </c>
      <c r="F39" s="92">
        <v>467563516.79999995</v>
      </c>
      <c r="G39" s="92">
        <v>340044146.44000006</v>
      </c>
      <c r="H39" s="92">
        <v>347662791.09999996</v>
      </c>
      <c r="I39" s="92">
        <v>485118274.29000002</v>
      </c>
      <c r="J39" s="92">
        <v>409454498.90999997</v>
      </c>
      <c r="K39" s="92">
        <v>504338727.67999995</v>
      </c>
      <c r="L39" s="92">
        <v>390054832.00999999</v>
      </c>
      <c r="M39" s="92">
        <v>553175808.27999997</v>
      </c>
      <c r="N39" s="92">
        <v>251137191.41999999</v>
      </c>
      <c r="O39" s="92">
        <v>467794420.35000002</v>
      </c>
      <c r="P39" s="92">
        <v>473674421.97000003</v>
      </c>
      <c r="Q39" s="92">
        <v>637613076.26999998</v>
      </c>
      <c r="R39" s="92">
        <v>565863399.44000006</v>
      </c>
      <c r="S39" s="92">
        <v>881701299.18990922</v>
      </c>
      <c r="T39" s="92">
        <v>835363568.56969965</v>
      </c>
      <c r="U39" s="92">
        <v>609726983.83999991</v>
      </c>
      <c r="V39" s="92">
        <v>989332878.43867171</v>
      </c>
      <c r="W39" s="92">
        <v>913130583.64999998</v>
      </c>
      <c r="X39" s="92">
        <v>86429853.396880984</v>
      </c>
      <c r="Y39" s="92">
        <v>10471526958.065163</v>
      </c>
      <c r="Z39" s="93">
        <v>1</v>
      </c>
      <c r="AA39" s="94"/>
      <c r="AB39" s="92">
        <v>840518067.65595269</v>
      </c>
      <c r="AC39" s="95">
        <v>11312045025.721115</v>
      </c>
      <c r="AD39" s="96"/>
      <c r="AE39" s="96"/>
      <c r="AF39" s="51"/>
      <c r="AG39" s="9"/>
      <c r="AH39" s="9"/>
      <c r="AI39" s="9"/>
      <c r="AJ39" s="9"/>
      <c r="AK39" s="9"/>
      <c r="AL39" s="9"/>
      <c r="AM39" s="9"/>
      <c r="AN39" s="77"/>
      <c r="AO39" s="77"/>
      <c r="AP39" s="77"/>
      <c r="AQ39" s="9"/>
      <c r="AR39" s="9"/>
      <c r="AS39" s="9"/>
      <c r="AT39" s="9"/>
      <c r="AU39" s="9"/>
    </row>
  </sheetData>
  <mergeCells count="1">
    <mergeCell ref="AG2:AP2"/>
  </mergeCells>
  <pageMargins left="0.7" right="0.7" top="0.75" bottom="0.75" header="0.3" footer="0.3"/>
  <pageSetup paperSize="9" orientation="portrait" horizontalDpi="300" verticalDpi="300" r:id="rId1"/>
  <headerFooter>
    <oddFooter>&amp;R_x000D_&amp;1#&amp;"Calibri"&amp;10&amp;K000000 Official Use Only</oddFooter>
  </headerFooter>
  <ignoredErrors>
    <ignoredError sqref="C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EE19-1FC1-4355-96EE-5D4B37426700}">
  <dimension ref="A1:N153"/>
  <sheetViews>
    <sheetView zoomScaleNormal="100" workbookViewId="0">
      <selection activeCell="D2" sqref="D2:J153"/>
    </sheetView>
  </sheetViews>
  <sheetFormatPr defaultRowHeight="14.4" x14ac:dyDescent="0.3"/>
  <cols>
    <col min="1" max="1" width="8.88671875" bestFit="1" customWidth="1"/>
    <col min="2" max="2" width="31.44140625" bestFit="1" customWidth="1"/>
    <col min="3" max="3" width="18.5546875" bestFit="1" customWidth="1"/>
    <col min="4" max="5" width="12.109375" bestFit="1" customWidth="1"/>
    <col min="6" max="6" width="11.109375" bestFit="1" customWidth="1"/>
    <col min="7" max="7" width="11.44140625" bestFit="1" customWidth="1"/>
    <col min="8" max="8" width="9" bestFit="1" customWidth="1"/>
    <col min="9" max="9" width="14.33203125" bestFit="1" customWidth="1"/>
    <col min="10" max="10" width="18.6640625" bestFit="1" customWidth="1"/>
  </cols>
  <sheetData>
    <row r="1" spans="1:14" x14ac:dyDescent="0.3">
      <c r="A1" s="4" t="s">
        <v>10</v>
      </c>
      <c r="B1" s="4" t="s">
        <v>51</v>
      </c>
      <c r="C1" s="6" t="s">
        <v>52</v>
      </c>
      <c r="D1" s="6" t="s">
        <v>53</v>
      </c>
      <c r="E1" s="6" t="s">
        <v>54</v>
      </c>
      <c r="F1" s="6" t="s">
        <v>55</v>
      </c>
      <c r="G1" s="6" t="s">
        <v>56</v>
      </c>
      <c r="H1" s="6" t="s">
        <v>57</v>
      </c>
      <c r="I1" s="6" t="s">
        <v>58</v>
      </c>
      <c r="J1" s="6" t="s">
        <v>59</v>
      </c>
    </row>
    <row r="2" spans="1:14" x14ac:dyDescent="0.3">
      <c r="A2" s="5" t="s">
        <v>60</v>
      </c>
      <c r="B2" s="5" t="s">
        <v>61</v>
      </c>
      <c r="C2" s="1">
        <v>45838</v>
      </c>
      <c r="D2" s="2">
        <v>3.6725500000000002</v>
      </c>
      <c r="E2" s="2">
        <v>5.0461</v>
      </c>
      <c r="F2" s="2">
        <v>272.29037</v>
      </c>
      <c r="G2" s="3">
        <v>1000</v>
      </c>
      <c r="H2" s="3">
        <v>1</v>
      </c>
      <c r="I2" s="3">
        <v>2</v>
      </c>
      <c r="J2" s="1">
        <v>45838</v>
      </c>
      <c r="M2" s="7" t="s">
        <v>10</v>
      </c>
    </row>
    <row r="3" spans="1:14" x14ac:dyDescent="0.3">
      <c r="A3" s="5" t="s">
        <v>62</v>
      </c>
      <c r="B3" s="5" t="s">
        <v>63</v>
      </c>
      <c r="C3" s="1">
        <v>45838</v>
      </c>
      <c r="D3" s="2">
        <v>70.23</v>
      </c>
      <c r="E3" s="2">
        <v>96.496290000000002</v>
      </c>
      <c r="F3" s="2">
        <v>14.23893</v>
      </c>
      <c r="G3" s="3">
        <v>1000</v>
      </c>
      <c r="H3" s="3">
        <v>1</v>
      </c>
      <c r="I3" s="3">
        <v>2</v>
      </c>
      <c r="J3" s="1">
        <v>45838</v>
      </c>
      <c r="M3" s="8" t="s">
        <v>12</v>
      </c>
      <c r="N3">
        <f>VLOOKUP(M3,$A$2:$D$153,4,FALSE)</f>
        <v>1.53128</v>
      </c>
    </row>
    <row r="4" spans="1:14" x14ac:dyDescent="0.3">
      <c r="A4" s="5" t="s">
        <v>64</v>
      </c>
      <c r="B4" s="5" t="s">
        <v>65</v>
      </c>
      <c r="C4" s="1">
        <v>45838</v>
      </c>
      <c r="D4" s="2">
        <v>83.559989999999999</v>
      </c>
      <c r="E4" s="2">
        <v>114.81175</v>
      </c>
      <c r="F4" s="2">
        <v>11.967449999999999</v>
      </c>
      <c r="G4" s="3">
        <v>1000</v>
      </c>
      <c r="H4" s="3">
        <v>1</v>
      </c>
      <c r="I4" s="3">
        <v>2</v>
      </c>
      <c r="J4" s="1">
        <v>45838</v>
      </c>
      <c r="M4" s="8" t="s">
        <v>19</v>
      </c>
      <c r="N4">
        <f t="shared" ref="N4:N11" si="0">VLOOKUP(M4,$A$2:$D$153,4,FALSE)</f>
        <v>1.3672500000000001</v>
      </c>
    </row>
    <row r="5" spans="1:14" x14ac:dyDescent="0.3">
      <c r="A5" s="5" t="s">
        <v>66</v>
      </c>
      <c r="B5" s="5" t="s">
        <v>67</v>
      </c>
      <c r="C5" s="1">
        <v>45838</v>
      </c>
      <c r="D5" s="2">
        <v>383.99950999999999</v>
      </c>
      <c r="E5" s="2">
        <v>527.61680000000001</v>
      </c>
      <c r="F5" s="2">
        <v>2.6041699999999999</v>
      </c>
      <c r="G5" s="3">
        <v>1000</v>
      </c>
      <c r="H5" s="3">
        <v>1</v>
      </c>
      <c r="I5" s="3">
        <v>2</v>
      </c>
      <c r="J5" s="1">
        <v>45838</v>
      </c>
      <c r="M5" s="7" t="s">
        <v>43</v>
      </c>
      <c r="N5">
        <f t="shared" si="0"/>
        <v>0.79700000000000004</v>
      </c>
    </row>
    <row r="6" spans="1:14" x14ac:dyDescent="0.3">
      <c r="A6" s="5" t="s">
        <v>68</v>
      </c>
      <c r="B6" s="5" t="s">
        <v>69</v>
      </c>
      <c r="C6" s="1">
        <v>45838</v>
      </c>
      <c r="D6" s="2">
        <v>921.22596999999996</v>
      </c>
      <c r="E6" s="2">
        <v>1265.76803</v>
      </c>
      <c r="F6" s="2">
        <v>1.08551</v>
      </c>
      <c r="G6" s="3">
        <v>1000</v>
      </c>
      <c r="H6" s="3">
        <v>1</v>
      </c>
      <c r="I6" s="3">
        <v>2</v>
      </c>
      <c r="J6" s="1">
        <v>45838</v>
      </c>
      <c r="M6" s="8" t="s">
        <v>16</v>
      </c>
      <c r="N6">
        <f t="shared" si="0"/>
        <v>6.3633499999999996</v>
      </c>
    </row>
    <row r="7" spans="1:14" x14ac:dyDescent="0.3">
      <c r="A7" s="5" t="s">
        <v>70</v>
      </c>
      <c r="B7" s="5" t="s">
        <v>71</v>
      </c>
      <c r="C7" s="1">
        <v>45838</v>
      </c>
      <c r="D7" s="2">
        <v>1188.2552800000001</v>
      </c>
      <c r="E7" s="2">
        <v>1632.66733</v>
      </c>
      <c r="F7" s="2">
        <v>0.84157000000000004</v>
      </c>
      <c r="G7" s="3">
        <v>1000</v>
      </c>
      <c r="H7" s="3">
        <v>1</v>
      </c>
      <c r="I7" s="3">
        <v>2</v>
      </c>
      <c r="J7" s="1">
        <v>45838</v>
      </c>
      <c r="M7" s="8" t="s">
        <v>14</v>
      </c>
      <c r="N7">
        <f t="shared" si="0"/>
        <v>0.85290999999999995</v>
      </c>
    </row>
    <row r="8" spans="1:14" x14ac:dyDescent="0.3">
      <c r="A8" s="5" t="s">
        <v>12</v>
      </c>
      <c r="B8" s="5" t="s">
        <v>72</v>
      </c>
      <c r="C8" s="1">
        <v>45838</v>
      </c>
      <c r="D8" s="2">
        <v>1.53128</v>
      </c>
      <c r="E8" s="2">
        <v>2.10398</v>
      </c>
      <c r="F8" s="2">
        <v>653.04999999999995</v>
      </c>
      <c r="G8" s="3">
        <v>1000</v>
      </c>
      <c r="H8" s="3">
        <v>1</v>
      </c>
      <c r="I8" s="3">
        <v>2</v>
      </c>
      <c r="J8" s="1">
        <v>45838</v>
      </c>
      <c r="M8" s="7" t="s">
        <v>28</v>
      </c>
      <c r="N8">
        <f t="shared" si="0"/>
        <v>0.72985</v>
      </c>
    </row>
    <row r="9" spans="1:14" x14ac:dyDescent="0.3">
      <c r="A9" s="5" t="s">
        <v>73</v>
      </c>
      <c r="B9" s="5" t="s">
        <v>74</v>
      </c>
      <c r="C9" s="1">
        <v>45838</v>
      </c>
      <c r="D9" s="2">
        <v>1.7</v>
      </c>
      <c r="E9" s="2">
        <v>2.3358099999999999</v>
      </c>
      <c r="F9" s="2">
        <v>588.23528999999996</v>
      </c>
      <c r="G9" s="3">
        <v>1000</v>
      </c>
      <c r="H9" s="3">
        <v>1</v>
      </c>
      <c r="I9" s="3">
        <v>2</v>
      </c>
      <c r="J9" s="1">
        <v>45838</v>
      </c>
      <c r="M9" s="8" t="s">
        <v>35</v>
      </c>
      <c r="N9">
        <f t="shared" si="0"/>
        <v>10.0915</v>
      </c>
    </row>
    <row r="10" spans="1:14" x14ac:dyDescent="0.3">
      <c r="A10" s="5" t="s">
        <v>75</v>
      </c>
      <c r="B10" s="5" t="s">
        <v>76</v>
      </c>
      <c r="C10" s="1">
        <v>45838</v>
      </c>
      <c r="D10" s="2">
        <v>1.6681600000000001</v>
      </c>
      <c r="E10" s="2">
        <v>2.2920600000000002</v>
      </c>
      <c r="F10" s="2">
        <v>599.46416999999997</v>
      </c>
      <c r="G10" s="3">
        <v>1000</v>
      </c>
      <c r="H10" s="3">
        <v>1</v>
      </c>
      <c r="I10" s="3">
        <v>2</v>
      </c>
      <c r="J10" s="1">
        <v>45838</v>
      </c>
      <c r="M10" s="8" t="s">
        <v>41</v>
      </c>
      <c r="N10">
        <f t="shared" si="0"/>
        <v>9.4992000000000001</v>
      </c>
    </row>
    <row r="11" spans="1:14" x14ac:dyDescent="0.3">
      <c r="A11" s="5" t="s">
        <v>77</v>
      </c>
      <c r="B11" s="5" t="s">
        <v>78</v>
      </c>
      <c r="C11" s="1">
        <v>45838</v>
      </c>
      <c r="D11" s="2">
        <v>2.0190999999999999</v>
      </c>
      <c r="E11" s="2">
        <v>2.7742499999999999</v>
      </c>
      <c r="F11" s="2">
        <v>495.27017000000001</v>
      </c>
      <c r="G11" s="3">
        <v>1000</v>
      </c>
      <c r="H11" s="3">
        <v>1</v>
      </c>
      <c r="I11" s="3">
        <v>2</v>
      </c>
      <c r="J11" s="1">
        <v>45838</v>
      </c>
      <c r="M11" s="8" t="s">
        <v>26</v>
      </c>
      <c r="N11">
        <f t="shared" si="0"/>
        <v>1</v>
      </c>
    </row>
    <row r="12" spans="1:14" x14ac:dyDescent="0.3">
      <c r="A12" s="5" t="s">
        <v>79</v>
      </c>
      <c r="B12" s="5" t="s">
        <v>80</v>
      </c>
      <c r="C12" s="1">
        <v>45838</v>
      </c>
      <c r="D12" s="2">
        <v>122.72499000000001</v>
      </c>
      <c r="E12" s="2">
        <v>168.62460999999999</v>
      </c>
      <c r="F12" s="2">
        <v>8.1483000000000008</v>
      </c>
      <c r="G12" s="3">
        <v>1000</v>
      </c>
      <c r="H12" s="3">
        <v>1</v>
      </c>
      <c r="I12" s="3">
        <v>2</v>
      </c>
      <c r="J12" s="1">
        <v>45838</v>
      </c>
    </row>
    <row r="13" spans="1:14" x14ac:dyDescent="0.3">
      <c r="A13" s="5" t="s">
        <v>81</v>
      </c>
      <c r="B13" s="5" t="s">
        <v>82</v>
      </c>
      <c r="C13" s="1">
        <v>45838</v>
      </c>
      <c r="D13" s="2">
        <v>1.6680999999999999</v>
      </c>
      <c r="E13" s="2">
        <v>2.2919800000000001</v>
      </c>
      <c r="F13" s="2">
        <v>599.48443999999995</v>
      </c>
      <c r="G13" s="3">
        <v>1000</v>
      </c>
      <c r="H13" s="3">
        <v>1</v>
      </c>
      <c r="I13" s="3">
        <v>2</v>
      </c>
      <c r="J13" s="1">
        <v>45838</v>
      </c>
    </row>
    <row r="14" spans="1:14" x14ac:dyDescent="0.3">
      <c r="A14" s="5" t="s">
        <v>83</v>
      </c>
      <c r="B14" s="5" t="s">
        <v>84</v>
      </c>
      <c r="C14" s="1">
        <v>45838</v>
      </c>
      <c r="D14" s="2">
        <v>0.37719999999999998</v>
      </c>
      <c r="E14" s="2">
        <v>0.51827000000000001</v>
      </c>
      <c r="F14" s="2">
        <v>2651.1134699999998</v>
      </c>
      <c r="G14" s="3">
        <v>1000</v>
      </c>
      <c r="H14" s="3">
        <v>1</v>
      </c>
      <c r="I14" s="3">
        <v>3</v>
      </c>
      <c r="J14" s="1">
        <v>45838</v>
      </c>
    </row>
    <row r="15" spans="1:14" x14ac:dyDescent="0.3">
      <c r="A15" s="5" t="s">
        <v>85</v>
      </c>
      <c r="B15" s="5" t="s">
        <v>86</v>
      </c>
      <c r="C15" s="1">
        <v>45838</v>
      </c>
      <c r="D15" s="2">
        <v>2978.76143</v>
      </c>
      <c r="E15" s="2">
        <v>4092.8296599999999</v>
      </c>
      <c r="F15" s="2">
        <v>0.33571000000000001</v>
      </c>
      <c r="G15" s="3">
        <v>1000</v>
      </c>
      <c r="H15" s="3">
        <v>1</v>
      </c>
      <c r="I15" s="3">
        <v>0</v>
      </c>
      <c r="J15" s="1">
        <v>45838</v>
      </c>
    </row>
    <row r="16" spans="1:14" x14ac:dyDescent="0.3">
      <c r="A16" s="5" t="s">
        <v>87</v>
      </c>
      <c r="B16" s="5" t="s">
        <v>88</v>
      </c>
      <c r="C16" s="1">
        <v>45838</v>
      </c>
      <c r="D16" s="2">
        <v>1.2745</v>
      </c>
      <c r="E16" s="2">
        <v>1.7511699999999999</v>
      </c>
      <c r="F16" s="2">
        <v>784.62141999999994</v>
      </c>
      <c r="G16" s="3">
        <v>1000</v>
      </c>
      <c r="H16" s="3">
        <v>1</v>
      </c>
      <c r="I16" s="3">
        <v>2</v>
      </c>
      <c r="J16" s="1">
        <v>45838</v>
      </c>
    </row>
    <row r="17" spans="1:10" x14ac:dyDescent="0.3">
      <c r="A17" s="5" t="s">
        <v>89</v>
      </c>
      <c r="B17" s="5" t="s">
        <v>90</v>
      </c>
      <c r="C17" s="1">
        <v>45838</v>
      </c>
      <c r="D17" s="2">
        <v>6.9249999999999998</v>
      </c>
      <c r="E17" s="2">
        <v>9.5149799999999995</v>
      </c>
      <c r="F17" s="2">
        <v>144.40432999999999</v>
      </c>
      <c r="G17" s="3">
        <v>1000</v>
      </c>
      <c r="H17" s="3">
        <v>1</v>
      </c>
      <c r="I17" s="3">
        <v>2</v>
      </c>
      <c r="J17" s="1">
        <v>45838</v>
      </c>
    </row>
    <row r="18" spans="1:10" x14ac:dyDescent="0.3">
      <c r="A18" s="5" t="s">
        <v>91</v>
      </c>
      <c r="B18" s="5" t="s">
        <v>92</v>
      </c>
      <c r="C18" s="1">
        <v>45838</v>
      </c>
      <c r="D18" s="2">
        <v>5.4782000000000002</v>
      </c>
      <c r="E18" s="2">
        <v>7.5270700000000001</v>
      </c>
      <c r="F18" s="2">
        <v>182.54170999999999</v>
      </c>
      <c r="G18" s="3">
        <v>1000</v>
      </c>
      <c r="H18" s="3">
        <v>1</v>
      </c>
      <c r="I18" s="3">
        <v>2</v>
      </c>
      <c r="J18" s="1">
        <v>45838</v>
      </c>
    </row>
    <row r="19" spans="1:10" x14ac:dyDescent="0.3">
      <c r="A19" s="5" t="s">
        <v>93</v>
      </c>
      <c r="B19" s="5" t="s">
        <v>94</v>
      </c>
      <c r="C19" s="1">
        <v>45838</v>
      </c>
      <c r="D19" s="2">
        <v>1</v>
      </c>
      <c r="E19" s="2">
        <v>1.3740000000000001</v>
      </c>
      <c r="F19" s="2">
        <v>1000</v>
      </c>
      <c r="G19" s="3">
        <v>1000</v>
      </c>
      <c r="H19" s="3">
        <v>1</v>
      </c>
      <c r="I19" s="3">
        <v>2</v>
      </c>
      <c r="J19" s="1">
        <v>45838</v>
      </c>
    </row>
    <row r="20" spans="1:10" x14ac:dyDescent="0.3">
      <c r="A20" s="5" t="s">
        <v>95</v>
      </c>
      <c r="B20" s="5" t="s">
        <v>96</v>
      </c>
      <c r="C20" s="1">
        <v>45838</v>
      </c>
      <c r="D20" s="2">
        <v>85.454970000000003</v>
      </c>
      <c r="E20" s="2">
        <v>117.41546</v>
      </c>
      <c r="F20" s="2">
        <v>11.702070000000001</v>
      </c>
      <c r="G20" s="3">
        <v>1000</v>
      </c>
      <c r="H20" s="3">
        <v>1</v>
      </c>
      <c r="I20" s="3">
        <v>2</v>
      </c>
      <c r="J20" s="1">
        <v>45838</v>
      </c>
    </row>
    <row r="21" spans="1:10" x14ac:dyDescent="0.3">
      <c r="A21" s="5" t="s">
        <v>97</v>
      </c>
      <c r="B21" s="5" t="s">
        <v>98</v>
      </c>
      <c r="C21" s="1">
        <v>45838</v>
      </c>
      <c r="D21" s="2">
        <v>13.30672</v>
      </c>
      <c r="E21" s="2">
        <v>18.283480000000001</v>
      </c>
      <c r="F21" s="2">
        <v>75.150000000000006</v>
      </c>
      <c r="G21" s="3">
        <v>1000</v>
      </c>
      <c r="H21" s="3">
        <v>1</v>
      </c>
      <c r="I21" s="3">
        <v>2</v>
      </c>
      <c r="J21" s="1">
        <v>45838</v>
      </c>
    </row>
    <row r="22" spans="1:10" x14ac:dyDescent="0.3">
      <c r="A22" s="5" t="s">
        <v>99</v>
      </c>
      <c r="B22" s="5" t="s">
        <v>100</v>
      </c>
      <c r="C22" s="1">
        <v>45838</v>
      </c>
      <c r="D22" s="2">
        <v>3.2726000000000002</v>
      </c>
      <c r="E22" s="2">
        <v>4.4965599999999997</v>
      </c>
      <c r="F22" s="2">
        <v>305.56743999999998</v>
      </c>
      <c r="G22" s="3">
        <v>1000</v>
      </c>
      <c r="H22" s="3">
        <v>1</v>
      </c>
      <c r="I22" s="3">
        <v>2</v>
      </c>
      <c r="J22" s="1">
        <v>45838</v>
      </c>
    </row>
    <row r="23" spans="1:10" x14ac:dyDescent="0.3">
      <c r="A23" s="5" t="s">
        <v>101</v>
      </c>
      <c r="B23" s="5" t="s">
        <v>102</v>
      </c>
      <c r="C23" s="1">
        <v>45838</v>
      </c>
      <c r="D23" s="2">
        <v>2.0087000000000002</v>
      </c>
      <c r="E23" s="2">
        <v>2.75996</v>
      </c>
      <c r="F23" s="2">
        <v>497.83442000000002</v>
      </c>
      <c r="G23" s="3">
        <v>1000</v>
      </c>
      <c r="H23" s="3">
        <v>1</v>
      </c>
      <c r="I23" s="3">
        <v>2</v>
      </c>
      <c r="J23" s="1">
        <v>45838</v>
      </c>
    </row>
    <row r="24" spans="1:10" x14ac:dyDescent="0.3">
      <c r="A24" s="5" t="s">
        <v>19</v>
      </c>
      <c r="B24" s="5" t="s">
        <v>103</v>
      </c>
      <c r="C24" s="1">
        <v>45838</v>
      </c>
      <c r="D24" s="2">
        <v>1.3672500000000001</v>
      </c>
      <c r="E24" s="2">
        <v>1.8786099999999999</v>
      </c>
      <c r="F24" s="2">
        <v>731.39513999999997</v>
      </c>
      <c r="G24" s="3">
        <v>1000</v>
      </c>
      <c r="H24" s="3">
        <v>1</v>
      </c>
      <c r="I24" s="3">
        <v>2</v>
      </c>
      <c r="J24" s="1">
        <v>45838</v>
      </c>
    </row>
    <row r="25" spans="1:10" x14ac:dyDescent="0.3">
      <c r="A25" s="5" t="s">
        <v>104</v>
      </c>
      <c r="B25" s="5" t="s">
        <v>105</v>
      </c>
      <c r="C25" s="1">
        <v>45838</v>
      </c>
      <c r="D25" s="2">
        <v>2911.0386600000002</v>
      </c>
      <c r="E25" s="2">
        <v>3999.7783199999999</v>
      </c>
      <c r="F25" s="2">
        <v>0.34351999999999999</v>
      </c>
      <c r="G25" s="3">
        <v>1000</v>
      </c>
      <c r="H25" s="3">
        <v>1</v>
      </c>
      <c r="I25" s="3">
        <v>2</v>
      </c>
      <c r="J25" s="1">
        <v>45838</v>
      </c>
    </row>
    <row r="26" spans="1:10" x14ac:dyDescent="0.3">
      <c r="A26" s="5" t="s">
        <v>43</v>
      </c>
      <c r="B26" s="5" t="s">
        <v>106</v>
      </c>
      <c r="C26" s="1">
        <v>45838</v>
      </c>
      <c r="D26" s="2">
        <v>0.79700000000000004</v>
      </c>
      <c r="E26" s="2">
        <v>1.0950800000000001</v>
      </c>
      <c r="F26" s="2">
        <v>1254.70514</v>
      </c>
      <c r="G26" s="3">
        <v>1000</v>
      </c>
      <c r="H26" s="3">
        <v>1</v>
      </c>
      <c r="I26" s="3">
        <v>2</v>
      </c>
      <c r="J26" s="1">
        <v>45838</v>
      </c>
    </row>
    <row r="27" spans="1:10" x14ac:dyDescent="0.3">
      <c r="A27" s="5" t="s">
        <v>107</v>
      </c>
      <c r="B27" s="5" t="s">
        <v>108</v>
      </c>
      <c r="C27" s="1">
        <v>45838</v>
      </c>
      <c r="D27" s="2">
        <v>2.3939999999999999E-2</v>
      </c>
      <c r="E27" s="2">
        <v>3.2890000000000003E-2</v>
      </c>
      <c r="F27" s="2">
        <v>41.762999999999998</v>
      </c>
      <c r="G27" s="3">
        <v>1</v>
      </c>
      <c r="H27" s="3">
        <v>1</v>
      </c>
      <c r="I27" s="3">
        <v>2</v>
      </c>
      <c r="J27" s="1">
        <v>45838</v>
      </c>
    </row>
    <row r="28" spans="1:10" x14ac:dyDescent="0.3">
      <c r="A28" s="5" t="s">
        <v>109</v>
      </c>
      <c r="B28" s="5" t="s">
        <v>110</v>
      </c>
      <c r="C28" s="1">
        <v>45838</v>
      </c>
      <c r="D28" s="2">
        <v>939.90263000000004</v>
      </c>
      <c r="E28" s="2">
        <v>1291.42983</v>
      </c>
      <c r="F28" s="2">
        <v>1.0639400000000001</v>
      </c>
      <c r="G28" s="3">
        <v>1000</v>
      </c>
      <c r="H28" s="3">
        <v>1</v>
      </c>
      <c r="I28" s="3">
        <v>0</v>
      </c>
      <c r="J28" s="1">
        <v>45838</v>
      </c>
    </row>
    <row r="29" spans="1:10" x14ac:dyDescent="0.3">
      <c r="A29" s="5" t="s">
        <v>111</v>
      </c>
      <c r="B29" s="5" t="s">
        <v>112</v>
      </c>
      <c r="C29" s="1">
        <v>45838</v>
      </c>
      <c r="D29" s="2">
        <v>7.1642999999999999</v>
      </c>
      <c r="E29" s="2">
        <v>9.8437800000000006</v>
      </c>
      <c r="F29" s="2">
        <v>139.58098000000001</v>
      </c>
      <c r="G29" s="3">
        <v>1000</v>
      </c>
      <c r="H29" s="3">
        <v>1</v>
      </c>
      <c r="I29" s="3">
        <v>2</v>
      </c>
      <c r="J29" s="1">
        <v>45838</v>
      </c>
    </row>
    <row r="30" spans="1:10" x14ac:dyDescent="0.3">
      <c r="A30" s="5" t="s">
        <v>113</v>
      </c>
      <c r="B30" s="5" t="s">
        <v>114</v>
      </c>
      <c r="C30" s="1">
        <v>45838</v>
      </c>
      <c r="D30" s="2">
        <v>4084.9673200000002</v>
      </c>
      <c r="E30" s="2">
        <v>5612.7608099999998</v>
      </c>
      <c r="F30" s="2">
        <v>0.24479999999999999</v>
      </c>
      <c r="G30" s="3">
        <v>1000</v>
      </c>
      <c r="H30" s="3">
        <v>1</v>
      </c>
      <c r="I30" s="3">
        <v>2</v>
      </c>
      <c r="J30" s="1">
        <v>45838</v>
      </c>
    </row>
    <row r="31" spans="1:10" x14ac:dyDescent="0.3">
      <c r="A31" s="5" t="s">
        <v>115</v>
      </c>
      <c r="B31" s="5" t="s">
        <v>116</v>
      </c>
      <c r="C31" s="1">
        <v>45838</v>
      </c>
      <c r="D31" s="2">
        <v>504.70384000000001</v>
      </c>
      <c r="E31" s="2">
        <v>693.46501999999998</v>
      </c>
      <c r="F31" s="2">
        <v>1.98136</v>
      </c>
      <c r="G31" s="3">
        <v>1000</v>
      </c>
      <c r="H31" s="3">
        <v>1</v>
      </c>
      <c r="I31" s="3">
        <v>2</v>
      </c>
      <c r="J31" s="1">
        <v>45838</v>
      </c>
    </row>
    <row r="32" spans="1:10" x14ac:dyDescent="0.3">
      <c r="A32" s="5" t="s">
        <v>117</v>
      </c>
      <c r="B32" s="5" t="s">
        <v>118</v>
      </c>
      <c r="C32" s="1">
        <v>45838</v>
      </c>
      <c r="D32" s="2">
        <v>94.465010000000007</v>
      </c>
      <c r="E32" s="2">
        <v>129.79528999999999</v>
      </c>
      <c r="F32" s="2">
        <v>10.585929999999999</v>
      </c>
      <c r="G32" s="3">
        <v>1000</v>
      </c>
      <c r="H32" s="3">
        <v>1</v>
      </c>
      <c r="I32" s="3">
        <v>2</v>
      </c>
      <c r="J32" s="1">
        <v>45838</v>
      </c>
    </row>
    <row r="33" spans="1:10" x14ac:dyDescent="0.3">
      <c r="A33" s="5" t="s">
        <v>119</v>
      </c>
      <c r="B33" s="5" t="s">
        <v>120</v>
      </c>
      <c r="C33" s="1">
        <v>45838</v>
      </c>
      <c r="D33" s="2">
        <v>21.105</v>
      </c>
      <c r="E33" s="2">
        <v>28.998349999999999</v>
      </c>
      <c r="F33" s="2">
        <v>47.38214</v>
      </c>
      <c r="G33" s="3">
        <v>1000</v>
      </c>
      <c r="H33" s="3">
        <v>1</v>
      </c>
      <c r="I33" s="3">
        <v>2</v>
      </c>
      <c r="J33" s="1">
        <v>45838</v>
      </c>
    </row>
    <row r="34" spans="1:10" x14ac:dyDescent="0.3">
      <c r="A34" s="5" t="s">
        <v>121</v>
      </c>
      <c r="B34" s="5" t="s">
        <v>122</v>
      </c>
      <c r="C34" s="1">
        <v>45838</v>
      </c>
      <c r="D34" s="2">
        <v>178.07504</v>
      </c>
      <c r="E34" s="2">
        <v>244.67579000000001</v>
      </c>
      <c r="F34" s="2">
        <v>5.6156100000000002</v>
      </c>
      <c r="G34" s="3">
        <v>1000</v>
      </c>
      <c r="H34" s="3">
        <v>1</v>
      </c>
      <c r="I34" s="3">
        <v>0</v>
      </c>
      <c r="J34" s="1">
        <v>45838</v>
      </c>
    </row>
    <row r="35" spans="1:10" x14ac:dyDescent="0.3">
      <c r="A35" s="5" t="s">
        <v>16</v>
      </c>
      <c r="B35" s="5" t="s">
        <v>123</v>
      </c>
      <c r="C35" s="1">
        <v>45838</v>
      </c>
      <c r="D35" s="2">
        <v>6.3633499999999996</v>
      </c>
      <c r="E35" s="2">
        <v>8.7432700000000008</v>
      </c>
      <c r="F35" s="2">
        <v>157.14993000000001</v>
      </c>
      <c r="G35" s="3">
        <v>1000</v>
      </c>
      <c r="H35" s="3">
        <v>1</v>
      </c>
      <c r="I35" s="3">
        <v>2</v>
      </c>
      <c r="J35" s="1">
        <v>45838</v>
      </c>
    </row>
    <row r="36" spans="1:10" x14ac:dyDescent="0.3">
      <c r="A36" s="5" t="s">
        <v>124</v>
      </c>
      <c r="B36" s="5" t="s">
        <v>125</v>
      </c>
      <c r="C36" s="1">
        <v>45838</v>
      </c>
      <c r="D36" s="2">
        <v>59.500010000000003</v>
      </c>
      <c r="E36" s="2">
        <v>81.753240000000005</v>
      </c>
      <c r="F36" s="2">
        <v>16.806719999999999</v>
      </c>
      <c r="G36" s="3">
        <v>1000</v>
      </c>
      <c r="H36" s="3">
        <v>1</v>
      </c>
      <c r="I36" s="3">
        <v>2</v>
      </c>
      <c r="J36" s="1">
        <v>45838</v>
      </c>
    </row>
    <row r="37" spans="1:10" x14ac:dyDescent="0.3">
      <c r="A37" s="5" t="s">
        <v>126</v>
      </c>
      <c r="B37" s="5" t="s">
        <v>127</v>
      </c>
      <c r="C37" s="1">
        <v>45838</v>
      </c>
      <c r="D37" s="2">
        <v>129.63023000000001</v>
      </c>
      <c r="E37" s="2">
        <v>178.11242999999999</v>
      </c>
      <c r="F37" s="2">
        <v>7.7142499999999998</v>
      </c>
      <c r="G37" s="3">
        <v>1000</v>
      </c>
      <c r="H37" s="3">
        <v>1</v>
      </c>
      <c r="I37" s="3">
        <v>2</v>
      </c>
      <c r="J37" s="1">
        <v>45838</v>
      </c>
    </row>
    <row r="38" spans="1:10" x14ac:dyDescent="0.3">
      <c r="A38" s="5" t="s">
        <v>128</v>
      </c>
      <c r="B38" s="5" t="s">
        <v>129</v>
      </c>
      <c r="C38" s="1">
        <v>45838</v>
      </c>
      <c r="D38" s="2">
        <v>49.625010000000003</v>
      </c>
      <c r="E38" s="2">
        <v>68.184950000000001</v>
      </c>
      <c r="F38" s="2">
        <v>20.151129999999998</v>
      </c>
      <c r="G38" s="3">
        <v>1000</v>
      </c>
      <c r="H38" s="3">
        <v>1</v>
      </c>
      <c r="I38" s="3">
        <v>3</v>
      </c>
      <c r="J38" s="1">
        <v>45838</v>
      </c>
    </row>
    <row r="39" spans="1:10" x14ac:dyDescent="0.3">
      <c r="A39" s="5" t="s">
        <v>130</v>
      </c>
      <c r="B39" s="5" t="s">
        <v>131</v>
      </c>
      <c r="C39" s="1">
        <v>45838</v>
      </c>
      <c r="D39" s="2">
        <v>15.074999999999999</v>
      </c>
      <c r="E39" s="2">
        <v>20.71311</v>
      </c>
      <c r="F39" s="2">
        <v>66.334990000000005</v>
      </c>
      <c r="G39" s="3">
        <v>1000</v>
      </c>
      <c r="H39" s="3">
        <v>1</v>
      </c>
      <c r="I39" s="3">
        <v>2</v>
      </c>
      <c r="J39" s="1">
        <v>45838</v>
      </c>
    </row>
    <row r="40" spans="1:10" x14ac:dyDescent="0.3">
      <c r="A40" s="5" t="s">
        <v>132</v>
      </c>
      <c r="B40" s="5" t="s">
        <v>133</v>
      </c>
      <c r="C40" s="1">
        <v>45838</v>
      </c>
      <c r="D40" s="2">
        <v>137.18003999999999</v>
      </c>
      <c r="E40" s="2">
        <v>188.48589999999999</v>
      </c>
      <c r="F40" s="2">
        <v>7.2896900000000002</v>
      </c>
      <c r="G40" s="3">
        <v>1000</v>
      </c>
      <c r="H40" s="3">
        <v>1</v>
      </c>
      <c r="I40" s="3">
        <v>2</v>
      </c>
      <c r="J40" s="1">
        <v>45838</v>
      </c>
    </row>
    <row r="41" spans="1:10" x14ac:dyDescent="0.3">
      <c r="A41" s="5" t="s">
        <v>14</v>
      </c>
      <c r="B41" s="5" t="s">
        <v>134</v>
      </c>
      <c r="C41" s="1">
        <v>45838</v>
      </c>
      <c r="D41" s="2">
        <v>0.85290999999999995</v>
      </c>
      <c r="E41" s="2">
        <v>1.1718999999999999</v>
      </c>
      <c r="F41" s="2">
        <v>1172.45</v>
      </c>
      <c r="G41" s="3">
        <v>1000</v>
      </c>
      <c r="H41" s="3">
        <v>1</v>
      </c>
      <c r="I41" s="3">
        <v>2</v>
      </c>
      <c r="J41" s="1">
        <v>45838</v>
      </c>
    </row>
    <row r="42" spans="1:10" x14ac:dyDescent="0.3">
      <c r="A42" s="5" t="s">
        <v>135</v>
      </c>
      <c r="B42" s="5" t="s">
        <v>136</v>
      </c>
      <c r="C42" s="1">
        <v>45838</v>
      </c>
      <c r="D42" s="2">
        <v>2.2408999999999999</v>
      </c>
      <c r="E42" s="2">
        <v>3.0790099999999998</v>
      </c>
      <c r="F42" s="2">
        <v>446.25</v>
      </c>
      <c r="G42" s="3">
        <v>1000</v>
      </c>
      <c r="H42" s="3">
        <v>1</v>
      </c>
      <c r="I42" s="3">
        <v>2</v>
      </c>
      <c r="J42" s="1">
        <v>45838</v>
      </c>
    </row>
    <row r="43" spans="1:10" x14ac:dyDescent="0.3">
      <c r="A43" s="5" t="s">
        <v>28</v>
      </c>
      <c r="B43" s="5" t="s">
        <v>137</v>
      </c>
      <c r="C43" s="1">
        <v>45838</v>
      </c>
      <c r="D43" s="2">
        <v>0.72985</v>
      </c>
      <c r="E43" s="2">
        <v>1.00282</v>
      </c>
      <c r="F43" s="2">
        <v>1370.15</v>
      </c>
      <c r="G43" s="3">
        <v>1000</v>
      </c>
      <c r="H43" s="3">
        <v>1</v>
      </c>
      <c r="I43" s="3">
        <v>2</v>
      </c>
      <c r="J43" s="1">
        <v>45838</v>
      </c>
    </row>
    <row r="44" spans="1:10" x14ac:dyDescent="0.3">
      <c r="A44" s="5" t="s">
        <v>138</v>
      </c>
      <c r="B44" s="5" t="s">
        <v>139</v>
      </c>
      <c r="C44" s="1">
        <v>45838</v>
      </c>
      <c r="D44" s="2">
        <v>2.7210000000000001</v>
      </c>
      <c r="E44" s="2">
        <v>3.7386599999999999</v>
      </c>
      <c r="F44" s="2">
        <v>367.51193999999998</v>
      </c>
      <c r="G44" s="3">
        <v>1000</v>
      </c>
      <c r="H44" s="3">
        <v>1</v>
      </c>
      <c r="I44" s="3">
        <v>2</v>
      </c>
      <c r="J44" s="1">
        <v>45838</v>
      </c>
    </row>
    <row r="45" spans="1:10" x14ac:dyDescent="0.3">
      <c r="A45" s="5" t="s">
        <v>140</v>
      </c>
      <c r="B45" s="5" t="s">
        <v>141</v>
      </c>
      <c r="C45" s="1">
        <v>45838</v>
      </c>
      <c r="D45" s="2">
        <v>10.35</v>
      </c>
      <c r="E45" s="2">
        <v>14.220940000000001</v>
      </c>
      <c r="F45" s="2">
        <v>96.618359999999996</v>
      </c>
      <c r="G45" s="3">
        <v>1000</v>
      </c>
      <c r="H45" s="3">
        <v>1</v>
      </c>
      <c r="I45" s="3">
        <v>2</v>
      </c>
      <c r="J45" s="1">
        <v>45838</v>
      </c>
    </row>
    <row r="46" spans="1:10" x14ac:dyDescent="0.3">
      <c r="A46" s="5" t="s">
        <v>142</v>
      </c>
      <c r="B46" s="5" t="s">
        <v>143</v>
      </c>
      <c r="C46" s="1">
        <v>45838</v>
      </c>
      <c r="D46" s="2">
        <v>72.724999999999994</v>
      </c>
      <c r="E46" s="2">
        <v>99.924430000000001</v>
      </c>
      <c r="F46" s="2">
        <v>13.75043</v>
      </c>
      <c r="G46" s="3">
        <v>1000</v>
      </c>
      <c r="H46" s="3">
        <v>1</v>
      </c>
      <c r="I46" s="3">
        <v>2</v>
      </c>
      <c r="J46" s="1">
        <v>45838</v>
      </c>
    </row>
    <row r="47" spans="1:10" x14ac:dyDescent="0.3">
      <c r="A47" s="5" t="s">
        <v>144</v>
      </c>
      <c r="B47" s="5" t="s">
        <v>145</v>
      </c>
      <c r="C47" s="1">
        <v>45838</v>
      </c>
      <c r="D47" s="2">
        <v>8665.5112700000009</v>
      </c>
      <c r="E47" s="2">
        <v>11906.445820000001</v>
      </c>
      <c r="F47" s="2">
        <v>0.1154</v>
      </c>
      <c r="G47" s="3">
        <v>1000</v>
      </c>
      <c r="H47" s="3">
        <v>1</v>
      </c>
      <c r="I47" s="3">
        <v>0</v>
      </c>
      <c r="J47" s="1">
        <v>45838</v>
      </c>
    </row>
    <row r="48" spans="1:10" x14ac:dyDescent="0.3">
      <c r="A48" s="5" t="s">
        <v>146</v>
      </c>
      <c r="B48" s="5" t="s">
        <v>147</v>
      </c>
      <c r="C48" s="1">
        <v>45838</v>
      </c>
      <c r="D48" s="2">
        <v>7.69</v>
      </c>
      <c r="E48" s="2">
        <v>10.566090000000001</v>
      </c>
      <c r="F48" s="2">
        <v>130.03900999999999</v>
      </c>
      <c r="G48" s="3">
        <v>1000</v>
      </c>
      <c r="H48" s="3">
        <v>1</v>
      </c>
      <c r="I48" s="3">
        <v>2</v>
      </c>
      <c r="J48" s="1">
        <v>45838</v>
      </c>
    </row>
    <row r="49" spans="1:10" x14ac:dyDescent="0.3">
      <c r="A49" s="5" t="s">
        <v>148</v>
      </c>
      <c r="B49" s="5" t="s">
        <v>149</v>
      </c>
      <c r="C49" s="1">
        <v>45838</v>
      </c>
      <c r="D49" s="2">
        <v>209.21509</v>
      </c>
      <c r="E49" s="2">
        <v>287.46233999999998</v>
      </c>
      <c r="F49" s="2">
        <v>4.7797700000000001</v>
      </c>
      <c r="G49" s="3">
        <v>1000</v>
      </c>
      <c r="H49" s="3">
        <v>1</v>
      </c>
      <c r="I49" s="3">
        <v>2</v>
      </c>
      <c r="J49" s="1">
        <v>45838</v>
      </c>
    </row>
    <row r="50" spans="1:10" x14ac:dyDescent="0.3">
      <c r="A50" s="5" t="s">
        <v>150</v>
      </c>
      <c r="B50" s="5" t="s">
        <v>151</v>
      </c>
      <c r="C50" s="1">
        <v>45838</v>
      </c>
      <c r="D50" s="2">
        <v>7.8499499999999998</v>
      </c>
      <c r="E50" s="2">
        <v>10.78586</v>
      </c>
      <c r="F50" s="2">
        <v>127.38934999999999</v>
      </c>
      <c r="G50" s="3">
        <v>1000</v>
      </c>
      <c r="H50" s="3">
        <v>1</v>
      </c>
      <c r="I50" s="3">
        <v>2</v>
      </c>
      <c r="J50" s="1">
        <v>45838</v>
      </c>
    </row>
    <row r="51" spans="1:10" x14ac:dyDescent="0.3">
      <c r="A51" s="5" t="s">
        <v>152</v>
      </c>
      <c r="B51" s="5" t="s">
        <v>153</v>
      </c>
      <c r="C51" s="1">
        <v>45838</v>
      </c>
      <c r="D51" s="2">
        <v>26.1296</v>
      </c>
      <c r="E51" s="2">
        <v>35.902169999999998</v>
      </c>
      <c r="F51" s="2">
        <v>38.270769999999999</v>
      </c>
      <c r="G51" s="3">
        <v>1000</v>
      </c>
      <c r="H51" s="3">
        <v>1</v>
      </c>
      <c r="I51" s="3">
        <v>2</v>
      </c>
      <c r="J51" s="1">
        <v>45838</v>
      </c>
    </row>
    <row r="52" spans="1:10" x14ac:dyDescent="0.3">
      <c r="A52" s="5" t="s">
        <v>154</v>
      </c>
      <c r="B52" s="5" t="s">
        <v>155</v>
      </c>
      <c r="C52" s="1">
        <v>45838</v>
      </c>
      <c r="D52" s="2">
        <v>131.09992</v>
      </c>
      <c r="E52" s="2">
        <v>180.13179</v>
      </c>
      <c r="F52" s="2">
        <v>7.6277699999999999</v>
      </c>
      <c r="G52" s="3">
        <v>1000</v>
      </c>
      <c r="H52" s="3">
        <v>1</v>
      </c>
      <c r="I52" s="3">
        <v>2</v>
      </c>
      <c r="J52" s="1">
        <v>45838</v>
      </c>
    </row>
    <row r="53" spans="1:10" x14ac:dyDescent="0.3">
      <c r="A53" s="5" t="s">
        <v>156</v>
      </c>
      <c r="B53" s="5" t="s">
        <v>157</v>
      </c>
      <c r="C53" s="1">
        <v>45838</v>
      </c>
      <c r="D53" s="2">
        <v>340.82001000000002</v>
      </c>
      <c r="E53" s="2">
        <v>468.28800000000001</v>
      </c>
      <c r="F53" s="2">
        <v>2.9340999999999999</v>
      </c>
      <c r="G53" s="3">
        <v>1000</v>
      </c>
      <c r="H53" s="3">
        <v>1</v>
      </c>
      <c r="I53" s="3">
        <v>2</v>
      </c>
      <c r="J53" s="1">
        <v>45838</v>
      </c>
    </row>
    <row r="54" spans="1:10" x14ac:dyDescent="0.3">
      <c r="A54" s="5" t="s">
        <v>158</v>
      </c>
      <c r="B54" s="5" t="s">
        <v>159</v>
      </c>
      <c r="C54" s="1">
        <v>45838</v>
      </c>
      <c r="D54" s="2">
        <v>16233.766229999999</v>
      </c>
      <c r="E54" s="2">
        <v>22305.257249999999</v>
      </c>
      <c r="F54" s="2">
        <v>6.1600000000000002E-2</v>
      </c>
      <c r="G54" s="3">
        <v>1000</v>
      </c>
      <c r="H54" s="3">
        <v>1</v>
      </c>
      <c r="I54" s="3">
        <v>0</v>
      </c>
      <c r="J54" s="1">
        <v>45838</v>
      </c>
    </row>
    <row r="55" spans="1:10" x14ac:dyDescent="0.3">
      <c r="A55" s="5" t="s">
        <v>160</v>
      </c>
      <c r="B55" s="5" t="s">
        <v>161</v>
      </c>
      <c r="C55" s="1">
        <v>45838</v>
      </c>
      <c r="D55" s="2">
        <v>3.3692000000000002</v>
      </c>
      <c r="E55" s="2">
        <v>4.6292900000000001</v>
      </c>
      <c r="F55" s="2">
        <v>296.80635999999998</v>
      </c>
      <c r="G55" s="3">
        <v>1000</v>
      </c>
      <c r="H55" s="3">
        <v>1</v>
      </c>
      <c r="I55" s="3">
        <v>2</v>
      </c>
      <c r="J55" s="1">
        <v>45838</v>
      </c>
    </row>
    <row r="56" spans="1:10" x14ac:dyDescent="0.3">
      <c r="A56" s="5" t="s">
        <v>162</v>
      </c>
      <c r="B56" s="5" t="s">
        <v>163</v>
      </c>
      <c r="C56" s="1">
        <v>45838</v>
      </c>
      <c r="D56" s="2">
        <v>85.761529999999993</v>
      </c>
      <c r="E56" s="2">
        <v>117.83667</v>
      </c>
      <c r="F56" s="2">
        <v>11.66024</v>
      </c>
      <c r="G56" s="3">
        <v>1000</v>
      </c>
      <c r="H56" s="3">
        <v>1</v>
      </c>
      <c r="I56" s="3">
        <v>2</v>
      </c>
      <c r="J56" s="1">
        <v>45838</v>
      </c>
    </row>
    <row r="57" spans="1:10" x14ac:dyDescent="0.3">
      <c r="A57" s="5" t="s">
        <v>164</v>
      </c>
      <c r="B57" s="5" t="s">
        <v>165</v>
      </c>
      <c r="C57" s="1">
        <v>45838</v>
      </c>
      <c r="D57" s="2">
        <v>1309.9979000000001</v>
      </c>
      <c r="E57" s="2">
        <v>1799.9421500000001</v>
      </c>
      <c r="F57" s="2">
        <v>0.76336000000000004</v>
      </c>
      <c r="G57" s="3">
        <v>1000</v>
      </c>
      <c r="H57" s="3">
        <v>1</v>
      </c>
      <c r="I57" s="3">
        <v>3</v>
      </c>
      <c r="J57" s="1">
        <v>45838</v>
      </c>
    </row>
    <row r="58" spans="1:10" x14ac:dyDescent="0.3">
      <c r="A58" s="5" t="s">
        <v>166</v>
      </c>
      <c r="B58" s="5" t="s">
        <v>167</v>
      </c>
      <c r="C58" s="1">
        <v>45838</v>
      </c>
      <c r="D58" s="2">
        <v>41999.160020000003</v>
      </c>
      <c r="E58" s="2">
        <v>57707.007449999997</v>
      </c>
      <c r="F58" s="2">
        <v>2.3810000000000001E-2</v>
      </c>
      <c r="G58" s="3">
        <v>1000</v>
      </c>
      <c r="H58" s="3">
        <v>1</v>
      </c>
      <c r="I58" s="3">
        <v>2</v>
      </c>
      <c r="J58" s="1">
        <v>45838</v>
      </c>
    </row>
    <row r="59" spans="1:10" x14ac:dyDescent="0.3">
      <c r="A59" s="5" t="s">
        <v>168</v>
      </c>
      <c r="B59" s="5" t="s">
        <v>169</v>
      </c>
      <c r="C59" s="1">
        <v>45838</v>
      </c>
      <c r="D59" s="2">
        <v>121.28004</v>
      </c>
      <c r="E59" s="2">
        <v>166.63924</v>
      </c>
      <c r="F59" s="2">
        <v>8.2453800000000008</v>
      </c>
      <c r="G59" s="3">
        <v>1000</v>
      </c>
      <c r="H59" s="3">
        <v>1</v>
      </c>
      <c r="I59" s="3">
        <v>0</v>
      </c>
      <c r="J59" s="1">
        <v>45838</v>
      </c>
    </row>
    <row r="60" spans="1:10" x14ac:dyDescent="0.3">
      <c r="A60" s="5" t="s">
        <v>170</v>
      </c>
      <c r="B60" s="5" t="s">
        <v>171</v>
      </c>
      <c r="C60" s="1">
        <v>45838</v>
      </c>
      <c r="D60" s="2">
        <v>160.51004</v>
      </c>
      <c r="E60" s="2">
        <v>220.54141000000001</v>
      </c>
      <c r="F60" s="2">
        <v>6.2301399999999996</v>
      </c>
      <c r="G60" s="3">
        <v>1000</v>
      </c>
      <c r="H60" s="3">
        <v>1</v>
      </c>
      <c r="I60" s="3">
        <v>2</v>
      </c>
      <c r="J60" s="1">
        <v>45838</v>
      </c>
    </row>
    <row r="61" spans="1:10" x14ac:dyDescent="0.3">
      <c r="A61" s="5" t="s">
        <v>172</v>
      </c>
      <c r="B61" s="5" t="s">
        <v>173</v>
      </c>
      <c r="C61" s="1">
        <v>45838</v>
      </c>
      <c r="D61" s="2">
        <v>0.70899999999999996</v>
      </c>
      <c r="E61" s="2">
        <v>0.97416999999999998</v>
      </c>
      <c r="F61" s="2">
        <v>1410.43724</v>
      </c>
      <c r="G61" s="3">
        <v>1000</v>
      </c>
      <c r="H61" s="3">
        <v>1</v>
      </c>
      <c r="I61" s="3">
        <v>3</v>
      </c>
      <c r="J61" s="1">
        <v>45838</v>
      </c>
    </row>
    <row r="62" spans="1:10" x14ac:dyDescent="0.3">
      <c r="A62" s="5" t="s">
        <v>174</v>
      </c>
      <c r="B62" s="5" t="s">
        <v>175</v>
      </c>
      <c r="C62" s="1">
        <v>45838</v>
      </c>
      <c r="D62" s="2">
        <v>144.185</v>
      </c>
      <c r="E62" s="2">
        <v>198.11073999999999</v>
      </c>
      <c r="F62" s="2">
        <v>693.55341999999996</v>
      </c>
      <c r="G62" s="3">
        <v>100000</v>
      </c>
      <c r="H62" s="3">
        <v>1</v>
      </c>
      <c r="I62" s="3">
        <v>0</v>
      </c>
      <c r="J62" s="1">
        <v>45838</v>
      </c>
    </row>
    <row r="63" spans="1:10" x14ac:dyDescent="0.3">
      <c r="A63" s="5" t="s">
        <v>176</v>
      </c>
      <c r="B63" s="5" t="s">
        <v>177</v>
      </c>
      <c r="C63" s="1">
        <v>45838</v>
      </c>
      <c r="D63" s="2">
        <v>129.25006999999999</v>
      </c>
      <c r="E63" s="2">
        <v>177.59009</v>
      </c>
      <c r="F63" s="2">
        <v>7.7369399999999997</v>
      </c>
      <c r="G63" s="3">
        <v>1000</v>
      </c>
      <c r="H63" s="3">
        <v>1</v>
      </c>
      <c r="I63" s="3">
        <v>2</v>
      </c>
      <c r="J63" s="1">
        <v>45838</v>
      </c>
    </row>
    <row r="64" spans="1:10" x14ac:dyDescent="0.3">
      <c r="A64" s="5" t="s">
        <v>178</v>
      </c>
      <c r="B64" s="5" t="s">
        <v>179</v>
      </c>
      <c r="C64" s="1">
        <v>45838</v>
      </c>
      <c r="D64" s="2">
        <v>87.317939999999993</v>
      </c>
      <c r="E64" s="2">
        <v>119.97519</v>
      </c>
      <c r="F64" s="2">
        <v>11.452400000000001</v>
      </c>
      <c r="G64" s="3">
        <v>1000</v>
      </c>
      <c r="H64" s="3">
        <v>1</v>
      </c>
      <c r="I64" s="3">
        <v>2</v>
      </c>
      <c r="J64" s="1">
        <v>45838</v>
      </c>
    </row>
    <row r="65" spans="1:10" x14ac:dyDescent="0.3">
      <c r="A65" s="5" t="s">
        <v>180</v>
      </c>
      <c r="B65" s="5" t="s">
        <v>181</v>
      </c>
      <c r="C65" s="1">
        <v>45838</v>
      </c>
      <c r="D65" s="2">
        <v>4008.49802</v>
      </c>
      <c r="E65" s="2">
        <v>5507.6917000000003</v>
      </c>
      <c r="F65" s="2">
        <v>0.24947</v>
      </c>
      <c r="G65" s="3">
        <v>1000</v>
      </c>
      <c r="H65" s="3">
        <v>1</v>
      </c>
      <c r="I65" s="3">
        <v>2</v>
      </c>
      <c r="J65" s="1">
        <v>45838</v>
      </c>
    </row>
    <row r="66" spans="1:10" x14ac:dyDescent="0.3">
      <c r="A66" s="5" t="s">
        <v>182</v>
      </c>
      <c r="B66" s="5" t="s">
        <v>183</v>
      </c>
      <c r="C66" s="1">
        <v>45838</v>
      </c>
      <c r="D66" s="2">
        <v>419.60741999999999</v>
      </c>
      <c r="E66" s="2">
        <v>576.54220999999995</v>
      </c>
      <c r="F66" s="2">
        <v>2.3831799999999999</v>
      </c>
      <c r="G66" s="3">
        <v>1000</v>
      </c>
      <c r="H66" s="3">
        <v>1</v>
      </c>
      <c r="I66" s="3">
        <v>0</v>
      </c>
      <c r="J66" s="1">
        <v>45838</v>
      </c>
    </row>
    <row r="67" spans="1:10" x14ac:dyDescent="0.3">
      <c r="A67" s="5" t="s">
        <v>184</v>
      </c>
      <c r="B67" s="5" t="s">
        <v>185</v>
      </c>
      <c r="C67" s="1">
        <v>45838</v>
      </c>
      <c r="D67" s="2">
        <v>1353.54629</v>
      </c>
      <c r="E67" s="2">
        <v>1859.77781</v>
      </c>
      <c r="F67" s="2">
        <v>0.73880000000000001</v>
      </c>
      <c r="G67" s="3">
        <v>1000</v>
      </c>
      <c r="H67" s="3">
        <v>1</v>
      </c>
      <c r="I67" s="3">
        <v>0</v>
      </c>
      <c r="J67" s="1">
        <v>45838</v>
      </c>
    </row>
    <row r="68" spans="1:10" x14ac:dyDescent="0.3">
      <c r="A68" s="5" t="s">
        <v>186</v>
      </c>
      <c r="B68" s="5" t="s">
        <v>187</v>
      </c>
      <c r="C68" s="1">
        <v>45838</v>
      </c>
      <c r="D68" s="2">
        <v>0.30578</v>
      </c>
      <c r="E68" s="2">
        <v>0.42014000000000001</v>
      </c>
      <c r="F68" s="2">
        <v>3270.3250699999999</v>
      </c>
      <c r="G68" s="3">
        <v>1000</v>
      </c>
      <c r="H68" s="3">
        <v>1</v>
      </c>
      <c r="I68" s="3">
        <v>3</v>
      </c>
      <c r="J68" s="1">
        <v>45838</v>
      </c>
    </row>
    <row r="69" spans="1:10" x14ac:dyDescent="0.3">
      <c r="A69" s="5" t="s">
        <v>188</v>
      </c>
      <c r="B69" s="5" t="s">
        <v>189</v>
      </c>
      <c r="C69" s="1">
        <v>45838</v>
      </c>
      <c r="D69" s="2">
        <v>520.17498999999998</v>
      </c>
      <c r="E69" s="2">
        <v>714.72244000000001</v>
      </c>
      <c r="F69" s="2">
        <v>1.9224300000000001</v>
      </c>
      <c r="G69" s="3">
        <v>1000</v>
      </c>
      <c r="H69" s="3">
        <v>1</v>
      </c>
      <c r="I69" s="3">
        <v>2</v>
      </c>
      <c r="J69" s="1">
        <v>45838</v>
      </c>
    </row>
    <row r="70" spans="1:10" x14ac:dyDescent="0.3">
      <c r="A70" s="5" t="s">
        <v>190</v>
      </c>
      <c r="B70" s="5" t="s">
        <v>191</v>
      </c>
      <c r="C70" s="1">
        <v>45838</v>
      </c>
      <c r="D70" s="2">
        <v>21561.017680000001</v>
      </c>
      <c r="E70" s="2">
        <v>29624.92124</v>
      </c>
      <c r="F70" s="2">
        <v>4.6379999999999998E-2</v>
      </c>
      <c r="G70" s="3">
        <v>1000</v>
      </c>
      <c r="H70" s="3">
        <v>1</v>
      </c>
      <c r="I70" s="3">
        <v>2</v>
      </c>
      <c r="J70" s="1">
        <v>45838</v>
      </c>
    </row>
    <row r="71" spans="1:10" x14ac:dyDescent="0.3">
      <c r="A71" s="5" t="s">
        <v>192</v>
      </c>
      <c r="B71" s="5" t="s">
        <v>193</v>
      </c>
      <c r="C71" s="1">
        <v>45838</v>
      </c>
      <c r="D71" s="2">
        <v>89605.734769999995</v>
      </c>
      <c r="E71" s="2">
        <v>123118.62431</v>
      </c>
      <c r="F71" s="2">
        <v>1.116E-2</v>
      </c>
      <c r="G71" s="3">
        <v>1000</v>
      </c>
      <c r="H71" s="3">
        <v>1</v>
      </c>
      <c r="I71" s="3">
        <v>2</v>
      </c>
      <c r="J71" s="1">
        <v>45838</v>
      </c>
    </row>
    <row r="72" spans="1:10" x14ac:dyDescent="0.3">
      <c r="A72" s="5" t="s">
        <v>194</v>
      </c>
      <c r="B72" s="5" t="s">
        <v>195</v>
      </c>
      <c r="C72" s="1">
        <v>45838</v>
      </c>
      <c r="D72" s="2">
        <v>299.82490000000001</v>
      </c>
      <c r="E72" s="2">
        <v>411.96057000000002</v>
      </c>
      <c r="F72" s="2">
        <v>3.33528</v>
      </c>
      <c r="G72" s="3">
        <v>1000</v>
      </c>
      <c r="H72" s="3">
        <v>1</v>
      </c>
      <c r="I72" s="3">
        <v>2</v>
      </c>
      <c r="J72" s="1">
        <v>45838</v>
      </c>
    </row>
    <row r="73" spans="1:10" x14ac:dyDescent="0.3">
      <c r="A73" s="5" t="s">
        <v>196</v>
      </c>
      <c r="B73" s="5" t="s">
        <v>197</v>
      </c>
      <c r="C73" s="1">
        <v>45838</v>
      </c>
      <c r="D73" s="2">
        <v>200</v>
      </c>
      <c r="E73" s="2">
        <v>274.80077</v>
      </c>
      <c r="F73" s="2">
        <v>5</v>
      </c>
      <c r="G73" s="3">
        <v>1000</v>
      </c>
      <c r="H73" s="3">
        <v>1</v>
      </c>
      <c r="I73" s="3">
        <v>2</v>
      </c>
      <c r="J73" s="1">
        <v>45838</v>
      </c>
    </row>
    <row r="74" spans="1:10" x14ac:dyDescent="0.3">
      <c r="A74" s="5" t="s">
        <v>198</v>
      </c>
      <c r="B74" s="5" t="s">
        <v>199</v>
      </c>
      <c r="C74" s="1">
        <v>45838</v>
      </c>
      <c r="D74" s="2">
        <v>17.747199999999999</v>
      </c>
      <c r="E74" s="2">
        <v>24.384720000000002</v>
      </c>
      <c r="F74" s="2">
        <v>56.346919999999997</v>
      </c>
      <c r="G74" s="3">
        <v>1000</v>
      </c>
      <c r="H74" s="3">
        <v>1</v>
      </c>
      <c r="I74" s="3">
        <v>2</v>
      </c>
      <c r="J74" s="1">
        <v>45838</v>
      </c>
    </row>
    <row r="75" spans="1:10" x14ac:dyDescent="0.3">
      <c r="A75" s="5" t="s">
        <v>200</v>
      </c>
      <c r="B75" s="5" t="s">
        <v>201</v>
      </c>
      <c r="C75" s="1">
        <v>45838</v>
      </c>
      <c r="D75" s="2">
        <v>5.4160500000000003</v>
      </c>
      <c r="E75" s="2">
        <v>7.4416700000000002</v>
      </c>
      <c r="F75" s="2">
        <v>184.63640000000001</v>
      </c>
      <c r="G75" s="3">
        <v>1000</v>
      </c>
      <c r="H75" s="3">
        <v>1</v>
      </c>
      <c r="I75" s="3">
        <v>3</v>
      </c>
      <c r="J75" s="1">
        <v>45838</v>
      </c>
    </row>
    <row r="76" spans="1:10" x14ac:dyDescent="0.3">
      <c r="A76" s="5" t="s">
        <v>202</v>
      </c>
      <c r="B76" s="5" t="s">
        <v>203</v>
      </c>
      <c r="C76" s="1">
        <v>45838</v>
      </c>
      <c r="D76" s="2">
        <v>9.0195000000000007</v>
      </c>
      <c r="E76" s="2">
        <v>12.39283</v>
      </c>
      <c r="F76" s="2">
        <v>110.87089</v>
      </c>
      <c r="G76" s="3">
        <v>1000</v>
      </c>
      <c r="H76" s="3">
        <v>1</v>
      </c>
      <c r="I76" s="3">
        <v>2</v>
      </c>
      <c r="J76" s="1">
        <v>45838</v>
      </c>
    </row>
    <row r="77" spans="1:10" x14ac:dyDescent="0.3">
      <c r="A77" s="5" t="s">
        <v>204</v>
      </c>
      <c r="B77" s="5" t="s">
        <v>205</v>
      </c>
      <c r="C77" s="1">
        <v>45838</v>
      </c>
      <c r="D77" s="2">
        <v>16.86</v>
      </c>
      <c r="E77" s="2">
        <v>23.165700000000001</v>
      </c>
      <c r="F77" s="2">
        <v>59.311979999999998</v>
      </c>
      <c r="G77" s="3">
        <v>1000</v>
      </c>
      <c r="H77" s="3">
        <v>1</v>
      </c>
      <c r="I77" s="3">
        <v>2</v>
      </c>
      <c r="J77" s="1">
        <v>45838</v>
      </c>
    </row>
    <row r="78" spans="1:10" x14ac:dyDescent="0.3">
      <c r="A78" s="5" t="s">
        <v>206</v>
      </c>
      <c r="B78" s="5" t="s">
        <v>207</v>
      </c>
      <c r="C78" s="1">
        <v>45838</v>
      </c>
      <c r="D78" s="2">
        <v>4392.5151500000002</v>
      </c>
      <c r="E78" s="2">
        <v>6035.3327200000003</v>
      </c>
      <c r="F78" s="2">
        <v>0.22766</v>
      </c>
      <c r="G78" s="3">
        <v>1000</v>
      </c>
      <c r="H78" s="3">
        <v>1</v>
      </c>
      <c r="I78" s="3">
        <v>2</v>
      </c>
      <c r="J78" s="1">
        <v>45838</v>
      </c>
    </row>
    <row r="79" spans="1:10" x14ac:dyDescent="0.3">
      <c r="A79" s="5" t="s">
        <v>208</v>
      </c>
      <c r="B79" s="5" t="s">
        <v>209</v>
      </c>
      <c r="C79" s="1">
        <v>45838</v>
      </c>
      <c r="D79" s="2">
        <v>52.5</v>
      </c>
      <c r="E79" s="2">
        <v>72.135199999999998</v>
      </c>
      <c r="F79" s="2">
        <v>19.047619999999998</v>
      </c>
      <c r="G79" s="3">
        <v>1000</v>
      </c>
      <c r="H79" s="3">
        <v>1</v>
      </c>
      <c r="I79" s="3">
        <v>2</v>
      </c>
      <c r="J79" s="1">
        <v>45838</v>
      </c>
    </row>
    <row r="80" spans="1:10" x14ac:dyDescent="0.3">
      <c r="A80" s="5" t="s">
        <v>210</v>
      </c>
      <c r="B80" s="5" t="s">
        <v>211</v>
      </c>
      <c r="C80" s="1">
        <v>45838</v>
      </c>
      <c r="D80" s="2">
        <v>2100.0021000000002</v>
      </c>
      <c r="E80" s="2">
        <v>2885.4109600000002</v>
      </c>
      <c r="F80" s="2">
        <v>0.47619</v>
      </c>
      <c r="G80" s="3">
        <v>1000</v>
      </c>
      <c r="H80" s="3">
        <v>1</v>
      </c>
      <c r="I80" s="3">
        <v>2</v>
      </c>
      <c r="J80" s="1">
        <v>45838</v>
      </c>
    </row>
    <row r="81" spans="1:10" x14ac:dyDescent="0.3">
      <c r="A81" s="5" t="s">
        <v>212</v>
      </c>
      <c r="B81" s="5" t="s">
        <v>213</v>
      </c>
      <c r="C81" s="1">
        <v>45838</v>
      </c>
      <c r="D81" s="2">
        <v>3583.9724799999999</v>
      </c>
      <c r="E81" s="2">
        <v>4924.3919800000003</v>
      </c>
      <c r="F81" s="2">
        <v>0.27901999999999999</v>
      </c>
      <c r="G81" s="3">
        <v>1000</v>
      </c>
      <c r="H81" s="3">
        <v>1</v>
      </c>
      <c r="I81" s="3">
        <v>2</v>
      </c>
      <c r="J81" s="1">
        <v>45838</v>
      </c>
    </row>
    <row r="82" spans="1:10" x14ac:dyDescent="0.3">
      <c r="A82" s="5" t="s">
        <v>214</v>
      </c>
      <c r="B82" s="5" t="s">
        <v>215</v>
      </c>
      <c r="C82" s="1">
        <v>45838</v>
      </c>
      <c r="D82" s="2">
        <v>39.689500000000002</v>
      </c>
      <c r="E82" s="2">
        <v>54.533529999999999</v>
      </c>
      <c r="F82" s="2">
        <v>25.19558</v>
      </c>
      <c r="G82" s="3">
        <v>1000</v>
      </c>
      <c r="H82" s="3">
        <v>1</v>
      </c>
      <c r="I82" s="3">
        <v>2</v>
      </c>
      <c r="J82" s="1">
        <v>45838</v>
      </c>
    </row>
    <row r="83" spans="1:10" x14ac:dyDescent="0.3">
      <c r="A83" s="5" t="s">
        <v>216</v>
      </c>
      <c r="B83" s="5" t="s">
        <v>217</v>
      </c>
      <c r="C83" s="1">
        <v>45838</v>
      </c>
      <c r="D83" s="2">
        <v>45.07</v>
      </c>
      <c r="E83" s="2">
        <v>61.926349999999999</v>
      </c>
      <c r="F83" s="2">
        <v>22.187709999999999</v>
      </c>
      <c r="G83" s="3">
        <v>1000</v>
      </c>
      <c r="H83" s="3">
        <v>1</v>
      </c>
      <c r="I83" s="3">
        <v>2</v>
      </c>
      <c r="J83" s="1">
        <v>45838</v>
      </c>
    </row>
    <row r="84" spans="1:10" x14ac:dyDescent="0.3">
      <c r="A84" s="5" t="s">
        <v>218</v>
      </c>
      <c r="B84" s="5" t="s">
        <v>219</v>
      </c>
      <c r="C84" s="1">
        <v>45838</v>
      </c>
      <c r="D84" s="2">
        <v>15.46</v>
      </c>
      <c r="E84" s="2">
        <v>21.242100000000001</v>
      </c>
      <c r="F84" s="2">
        <v>64.683049999999994</v>
      </c>
      <c r="G84" s="3">
        <v>1000</v>
      </c>
      <c r="H84" s="3">
        <v>1</v>
      </c>
      <c r="I84" s="3">
        <v>2</v>
      </c>
      <c r="J84" s="1">
        <v>45838</v>
      </c>
    </row>
    <row r="85" spans="1:10" x14ac:dyDescent="0.3">
      <c r="A85" s="5" t="s">
        <v>220</v>
      </c>
      <c r="B85" s="5" t="s">
        <v>221</v>
      </c>
      <c r="C85" s="1">
        <v>45838</v>
      </c>
      <c r="D85" s="2">
        <v>1734.0038099999999</v>
      </c>
      <c r="E85" s="2">
        <v>2382.5279099999998</v>
      </c>
      <c r="F85" s="2">
        <v>0.57669999999999999</v>
      </c>
      <c r="G85" s="3">
        <v>1000</v>
      </c>
      <c r="H85" s="3">
        <v>1</v>
      </c>
      <c r="I85" s="3">
        <v>2</v>
      </c>
      <c r="J85" s="1">
        <v>45838</v>
      </c>
    </row>
    <row r="86" spans="1:10" x14ac:dyDescent="0.3">
      <c r="A86" s="5" t="s">
        <v>222</v>
      </c>
      <c r="B86" s="5" t="s">
        <v>223</v>
      </c>
      <c r="C86" s="1">
        <v>45838</v>
      </c>
      <c r="D86" s="2">
        <v>18.852150000000002</v>
      </c>
      <c r="E86" s="2">
        <v>25.902930000000001</v>
      </c>
      <c r="F86" s="2">
        <v>53.044350000000001</v>
      </c>
      <c r="G86" s="3">
        <v>1000</v>
      </c>
      <c r="H86" s="3">
        <v>1</v>
      </c>
      <c r="I86" s="3">
        <v>2</v>
      </c>
      <c r="J86" s="1">
        <v>45838</v>
      </c>
    </row>
    <row r="87" spans="1:10" x14ac:dyDescent="0.3">
      <c r="A87" s="5" t="s">
        <v>224</v>
      </c>
      <c r="B87" s="5" t="s">
        <v>225</v>
      </c>
      <c r="C87" s="1">
        <v>45838</v>
      </c>
      <c r="D87" s="2">
        <v>2.2177500000000001</v>
      </c>
      <c r="E87" s="2">
        <v>3.0472000000000001</v>
      </c>
      <c r="F87" s="2">
        <v>450.90744999999998</v>
      </c>
      <c r="G87" s="3">
        <v>1000</v>
      </c>
      <c r="H87" s="3">
        <v>1</v>
      </c>
      <c r="I87" s="3">
        <v>2</v>
      </c>
      <c r="J87" s="1">
        <v>45838</v>
      </c>
    </row>
    <row r="88" spans="1:10" x14ac:dyDescent="0.3">
      <c r="A88" s="5" t="s">
        <v>226</v>
      </c>
      <c r="B88" s="5" t="s">
        <v>227</v>
      </c>
      <c r="C88" s="1">
        <v>45838</v>
      </c>
      <c r="D88" s="2">
        <v>4.2119999999999997</v>
      </c>
      <c r="E88" s="2">
        <v>5.7873000000000001</v>
      </c>
      <c r="F88" s="2">
        <v>237.4169</v>
      </c>
      <c r="G88" s="3">
        <v>1000</v>
      </c>
      <c r="H88" s="3">
        <v>1</v>
      </c>
      <c r="I88" s="3">
        <v>2</v>
      </c>
      <c r="J88" s="1">
        <v>45838</v>
      </c>
    </row>
    <row r="89" spans="1:10" x14ac:dyDescent="0.3">
      <c r="A89" s="5" t="s">
        <v>228</v>
      </c>
      <c r="B89" s="5" t="s">
        <v>229</v>
      </c>
      <c r="C89" s="1">
        <v>45838</v>
      </c>
      <c r="D89" s="2">
        <v>63.884990000000002</v>
      </c>
      <c r="E89" s="2">
        <v>87.778220000000005</v>
      </c>
      <c r="F89" s="2">
        <v>15.653130000000001</v>
      </c>
      <c r="G89" s="3">
        <v>1000</v>
      </c>
      <c r="H89" s="3">
        <v>1</v>
      </c>
      <c r="I89" s="3">
        <v>2</v>
      </c>
      <c r="J89" s="1">
        <v>45838</v>
      </c>
    </row>
    <row r="90" spans="1:10" x14ac:dyDescent="0.3">
      <c r="A90" s="5" t="s">
        <v>230</v>
      </c>
      <c r="B90" s="5" t="s">
        <v>231</v>
      </c>
      <c r="C90" s="1">
        <v>45838</v>
      </c>
      <c r="D90" s="2">
        <v>17.747199999999999</v>
      </c>
      <c r="E90" s="2">
        <v>24.384720000000002</v>
      </c>
      <c r="F90" s="2">
        <v>56.346919999999997</v>
      </c>
      <c r="G90" s="3">
        <v>1000</v>
      </c>
      <c r="H90" s="3">
        <v>1</v>
      </c>
      <c r="I90" s="3">
        <v>2</v>
      </c>
      <c r="J90" s="1">
        <v>45838</v>
      </c>
    </row>
    <row r="91" spans="1:10" x14ac:dyDescent="0.3">
      <c r="A91" s="5" t="s">
        <v>232</v>
      </c>
      <c r="B91" s="5" t="s">
        <v>233</v>
      </c>
      <c r="C91" s="1">
        <v>45838</v>
      </c>
      <c r="D91" s="2">
        <v>1537.7754500000001</v>
      </c>
      <c r="E91" s="2">
        <v>2112.9093800000001</v>
      </c>
      <c r="F91" s="2">
        <v>0.65029000000000003</v>
      </c>
      <c r="G91" s="3">
        <v>1000</v>
      </c>
      <c r="H91" s="3">
        <v>1</v>
      </c>
      <c r="I91" s="3">
        <v>2</v>
      </c>
      <c r="J91" s="1">
        <v>45838</v>
      </c>
    </row>
    <row r="92" spans="1:10" x14ac:dyDescent="0.3">
      <c r="A92" s="5" t="s">
        <v>234</v>
      </c>
      <c r="B92" s="5" t="s">
        <v>235</v>
      </c>
      <c r="C92" s="1">
        <v>45838</v>
      </c>
      <c r="D92" s="2">
        <v>36.799999999999997</v>
      </c>
      <c r="E92" s="2">
        <v>50.563339999999997</v>
      </c>
      <c r="F92" s="2">
        <v>27.173909999999999</v>
      </c>
      <c r="G92" s="3">
        <v>1000</v>
      </c>
      <c r="H92" s="3">
        <v>1</v>
      </c>
      <c r="I92" s="3">
        <v>2</v>
      </c>
      <c r="J92" s="1">
        <v>45838</v>
      </c>
    </row>
    <row r="93" spans="1:10" x14ac:dyDescent="0.3">
      <c r="A93" s="5" t="s">
        <v>35</v>
      </c>
      <c r="B93" s="5" t="s">
        <v>236</v>
      </c>
      <c r="C93" s="1">
        <v>45838</v>
      </c>
      <c r="D93" s="2">
        <v>10.0915</v>
      </c>
      <c r="E93" s="2">
        <v>13.86576</v>
      </c>
      <c r="F93" s="2">
        <v>99.093299999999999</v>
      </c>
      <c r="G93" s="3">
        <v>1000</v>
      </c>
      <c r="H93" s="3">
        <v>1</v>
      </c>
      <c r="I93" s="3">
        <v>2</v>
      </c>
      <c r="J93" s="1">
        <v>45838</v>
      </c>
    </row>
    <row r="94" spans="1:10" x14ac:dyDescent="0.3">
      <c r="A94" s="5" t="s">
        <v>237</v>
      </c>
      <c r="B94" s="5" t="s">
        <v>238</v>
      </c>
      <c r="C94" s="1">
        <v>45838</v>
      </c>
      <c r="D94" s="2">
        <v>137.21505999999999</v>
      </c>
      <c r="E94" s="2">
        <v>188.53402</v>
      </c>
      <c r="F94" s="2">
        <v>7.2878299999999996</v>
      </c>
      <c r="G94" s="3">
        <v>1000</v>
      </c>
      <c r="H94" s="3">
        <v>1</v>
      </c>
      <c r="I94" s="3">
        <v>2</v>
      </c>
      <c r="J94" s="1">
        <v>45838</v>
      </c>
    </row>
    <row r="95" spans="1:10" x14ac:dyDescent="0.3">
      <c r="A95" s="5" t="s">
        <v>239</v>
      </c>
      <c r="B95" s="5" t="s">
        <v>240</v>
      </c>
      <c r="C95" s="1">
        <v>45838</v>
      </c>
      <c r="D95" s="2">
        <v>1.6494800000000001</v>
      </c>
      <c r="E95" s="2">
        <v>2.2663899999999999</v>
      </c>
      <c r="F95" s="2">
        <v>606.25</v>
      </c>
      <c r="G95" s="3">
        <v>1000</v>
      </c>
      <c r="H95" s="3">
        <v>1</v>
      </c>
      <c r="I95" s="3">
        <v>2</v>
      </c>
      <c r="J95" s="1">
        <v>45838</v>
      </c>
    </row>
    <row r="96" spans="1:10" x14ac:dyDescent="0.3">
      <c r="A96" s="5" t="s">
        <v>241</v>
      </c>
      <c r="B96" s="5" t="s">
        <v>242</v>
      </c>
      <c r="C96" s="1">
        <v>45838</v>
      </c>
      <c r="D96" s="2">
        <v>0.38501999999999997</v>
      </c>
      <c r="E96" s="2">
        <v>0.52902000000000005</v>
      </c>
      <c r="F96" s="2">
        <v>2597.2676700000002</v>
      </c>
      <c r="G96" s="3">
        <v>1000</v>
      </c>
      <c r="H96" s="3">
        <v>1</v>
      </c>
      <c r="I96" s="3">
        <v>3</v>
      </c>
      <c r="J96" s="1">
        <v>45838</v>
      </c>
    </row>
    <row r="97" spans="1:10" x14ac:dyDescent="0.3">
      <c r="A97" s="5" t="s">
        <v>243</v>
      </c>
      <c r="B97" s="5" t="s">
        <v>244</v>
      </c>
      <c r="C97" s="1">
        <v>45838</v>
      </c>
      <c r="D97" s="2">
        <v>1</v>
      </c>
      <c r="E97" s="2">
        <v>1.3740000000000001</v>
      </c>
      <c r="F97" s="2">
        <v>1000</v>
      </c>
      <c r="G97" s="3">
        <v>1000</v>
      </c>
      <c r="H97" s="3">
        <v>1</v>
      </c>
      <c r="I97" s="3">
        <v>2</v>
      </c>
      <c r="J97" s="1">
        <v>45838</v>
      </c>
    </row>
    <row r="98" spans="1:10" x14ac:dyDescent="0.3">
      <c r="A98" s="5" t="s">
        <v>245</v>
      </c>
      <c r="B98" s="5" t="s">
        <v>246</v>
      </c>
      <c r="C98" s="1">
        <v>45838</v>
      </c>
      <c r="D98" s="2">
        <v>3.5495000000000001</v>
      </c>
      <c r="E98" s="2">
        <v>4.8770300000000004</v>
      </c>
      <c r="F98" s="2">
        <v>281.72982000000002</v>
      </c>
      <c r="G98" s="3">
        <v>1000</v>
      </c>
      <c r="H98" s="3">
        <v>1</v>
      </c>
      <c r="I98" s="3">
        <v>2</v>
      </c>
      <c r="J98" s="1">
        <v>45838</v>
      </c>
    </row>
    <row r="99" spans="1:10" x14ac:dyDescent="0.3">
      <c r="A99" s="5" t="s">
        <v>247</v>
      </c>
      <c r="B99" s="5" t="s">
        <v>248</v>
      </c>
      <c r="C99" s="1">
        <v>45838</v>
      </c>
      <c r="D99" s="2">
        <v>4.1203099999999999</v>
      </c>
      <c r="E99" s="2">
        <v>5.6613199999999999</v>
      </c>
      <c r="F99" s="2">
        <v>242.7</v>
      </c>
      <c r="G99" s="3">
        <v>1000</v>
      </c>
      <c r="H99" s="3">
        <v>1</v>
      </c>
      <c r="I99" s="3">
        <v>2</v>
      </c>
      <c r="J99" s="1">
        <v>45838</v>
      </c>
    </row>
    <row r="100" spans="1:10" x14ac:dyDescent="0.3">
      <c r="A100" s="5" t="s">
        <v>249</v>
      </c>
      <c r="B100" s="5" t="s">
        <v>250</v>
      </c>
      <c r="C100" s="1">
        <v>45838</v>
      </c>
      <c r="D100" s="2">
        <v>56.421500000000002</v>
      </c>
      <c r="E100" s="2">
        <v>77.523359999999997</v>
      </c>
      <c r="F100" s="2">
        <v>17.723739999999999</v>
      </c>
      <c r="G100" s="3">
        <v>1000</v>
      </c>
      <c r="H100" s="3">
        <v>1</v>
      </c>
      <c r="I100" s="3">
        <v>2</v>
      </c>
      <c r="J100" s="1">
        <v>45838</v>
      </c>
    </row>
    <row r="101" spans="1:10" x14ac:dyDescent="0.3">
      <c r="A101" s="5" t="s">
        <v>251</v>
      </c>
      <c r="B101" s="5" t="s">
        <v>252</v>
      </c>
      <c r="C101" s="1">
        <v>45838</v>
      </c>
      <c r="D101" s="2">
        <v>285.04971</v>
      </c>
      <c r="E101" s="2">
        <v>391.65940000000001</v>
      </c>
      <c r="F101" s="2">
        <v>3.5081600000000002</v>
      </c>
      <c r="G101" s="3">
        <v>1000</v>
      </c>
      <c r="H101" s="3">
        <v>1</v>
      </c>
      <c r="I101" s="3">
        <v>2</v>
      </c>
      <c r="J101" s="1">
        <v>45838</v>
      </c>
    </row>
    <row r="102" spans="1:10" x14ac:dyDescent="0.3">
      <c r="A102" s="5" t="s">
        <v>253</v>
      </c>
      <c r="B102" s="5" t="s">
        <v>254</v>
      </c>
      <c r="C102" s="1">
        <v>45838</v>
      </c>
      <c r="D102" s="2">
        <v>3.617</v>
      </c>
      <c r="E102" s="2">
        <v>4.9697699999999996</v>
      </c>
      <c r="F102" s="2">
        <v>276.47221000000002</v>
      </c>
      <c r="G102" s="3">
        <v>1000</v>
      </c>
      <c r="H102" s="3">
        <v>1</v>
      </c>
      <c r="I102" s="3">
        <v>2</v>
      </c>
      <c r="J102" s="1">
        <v>45838</v>
      </c>
    </row>
    <row r="103" spans="1:10" x14ac:dyDescent="0.3">
      <c r="A103" s="5" t="s">
        <v>255</v>
      </c>
      <c r="B103" s="5" t="s">
        <v>256</v>
      </c>
      <c r="C103" s="1">
        <v>45838</v>
      </c>
      <c r="D103" s="2">
        <v>7980.2090799999996</v>
      </c>
      <c r="E103" s="2">
        <v>10964.83798</v>
      </c>
      <c r="F103" s="2">
        <v>0.12531</v>
      </c>
      <c r="G103" s="3">
        <v>1000</v>
      </c>
      <c r="H103" s="3">
        <v>1</v>
      </c>
      <c r="I103" s="3">
        <v>2</v>
      </c>
      <c r="J103" s="1">
        <v>45838</v>
      </c>
    </row>
    <row r="104" spans="1:10" x14ac:dyDescent="0.3">
      <c r="A104" s="5" t="s">
        <v>257</v>
      </c>
      <c r="B104" s="5" t="s">
        <v>258</v>
      </c>
      <c r="C104" s="1">
        <v>45838</v>
      </c>
      <c r="D104" s="2">
        <v>3.6444999999999999</v>
      </c>
      <c r="E104" s="2">
        <v>5.0075599999999998</v>
      </c>
      <c r="F104" s="2">
        <v>274.38605999999999</v>
      </c>
      <c r="G104" s="3">
        <v>1000</v>
      </c>
      <c r="H104" s="3">
        <v>1</v>
      </c>
      <c r="I104" s="3">
        <v>2</v>
      </c>
      <c r="J104" s="1">
        <v>45838</v>
      </c>
    </row>
    <row r="105" spans="1:10" x14ac:dyDescent="0.3">
      <c r="A105" s="5" t="s">
        <v>259</v>
      </c>
      <c r="B105" s="5" t="s">
        <v>260</v>
      </c>
      <c r="C105" s="1">
        <v>45838</v>
      </c>
      <c r="D105" s="2">
        <v>4.3284000000000002</v>
      </c>
      <c r="E105" s="2">
        <v>5.9472399999999999</v>
      </c>
      <c r="F105" s="2">
        <v>231.03225</v>
      </c>
      <c r="G105" s="3">
        <v>1000</v>
      </c>
      <c r="H105" s="3">
        <v>1</v>
      </c>
      <c r="I105" s="3">
        <v>2</v>
      </c>
      <c r="J105" s="1">
        <v>45838</v>
      </c>
    </row>
    <row r="106" spans="1:10" x14ac:dyDescent="0.3">
      <c r="A106" s="5" t="s">
        <v>261</v>
      </c>
      <c r="B106" s="5" t="s">
        <v>262</v>
      </c>
      <c r="C106" s="1">
        <v>45838</v>
      </c>
      <c r="D106" s="2">
        <v>99.914969999999997</v>
      </c>
      <c r="E106" s="2">
        <v>137.28354999999999</v>
      </c>
      <c r="F106" s="2">
        <v>10.008509999999999</v>
      </c>
      <c r="G106" s="3">
        <v>1000</v>
      </c>
      <c r="H106" s="3">
        <v>1</v>
      </c>
      <c r="I106" s="3">
        <v>2</v>
      </c>
      <c r="J106" s="1">
        <v>45838</v>
      </c>
    </row>
    <row r="107" spans="1:10" x14ac:dyDescent="0.3">
      <c r="A107" s="5" t="s">
        <v>263</v>
      </c>
      <c r="B107" s="5" t="s">
        <v>264</v>
      </c>
      <c r="C107" s="1">
        <v>45838</v>
      </c>
      <c r="D107" s="2">
        <v>78.510009999999994</v>
      </c>
      <c r="E107" s="2">
        <v>107.87306</v>
      </c>
      <c r="F107" s="2">
        <v>12.73723</v>
      </c>
      <c r="G107" s="3">
        <v>1000</v>
      </c>
      <c r="H107" s="3">
        <v>1</v>
      </c>
      <c r="I107" s="3">
        <v>2</v>
      </c>
      <c r="J107" s="1">
        <v>45838</v>
      </c>
    </row>
    <row r="108" spans="1:10" x14ac:dyDescent="0.3">
      <c r="A108" s="5" t="s">
        <v>265</v>
      </c>
      <c r="B108" s="5" t="s">
        <v>266</v>
      </c>
      <c r="C108" s="1">
        <v>45838</v>
      </c>
      <c r="D108" s="2">
        <v>1444.00162</v>
      </c>
      <c r="E108" s="2">
        <v>1984.06378</v>
      </c>
      <c r="F108" s="2">
        <v>0.69252000000000002</v>
      </c>
      <c r="G108" s="3">
        <v>1000</v>
      </c>
      <c r="H108" s="3">
        <v>1</v>
      </c>
      <c r="I108" s="3">
        <v>0</v>
      </c>
      <c r="J108" s="1">
        <v>45838</v>
      </c>
    </row>
    <row r="109" spans="1:10" x14ac:dyDescent="0.3">
      <c r="A109" s="5" t="s">
        <v>267</v>
      </c>
      <c r="B109" s="5" t="s">
        <v>268</v>
      </c>
      <c r="C109" s="1">
        <v>45838</v>
      </c>
      <c r="D109" s="2">
        <v>3.7505000000000002</v>
      </c>
      <c r="E109" s="2">
        <v>5.1532</v>
      </c>
      <c r="F109" s="2">
        <v>266.63112000000001</v>
      </c>
      <c r="G109" s="3">
        <v>1000</v>
      </c>
      <c r="H109" s="3">
        <v>1</v>
      </c>
      <c r="I109" s="3">
        <v>2</v>
      </c>
      <c r="J109" s="1">
        <v>45838</v>
      </c>
    </row>
    <row r="110" spans="1:10" x14ac:dyDescent="0.3">
      <c r="A110" s="5" t="s">
        <v>269</v>
      </c>
      <c r="B110" s="5" t="s">
        <v>270</v>
      </c>
      <c r="C110" s="1">
        <v>45838</v>
      </c>
      <c r="D110" s="2">
        <v>8.5470100000000002</v>
      </c>
      <c r="E110" s="2">
        <v>11.74362</v>
      </c>
      <c r="F110" s="2">
        <v>117</v>
      </c>
      <c r="G110" s="3">
        <v>1000</v>
      </c>
      <c r="H110" s="3">
        <v>1</v>
      </c>
      <c r="I110" s="3">
        <v>2</v>
      </c>
      <c r="J110" s="1">
        <v>45838</v>
      </c>
    </row>
    <row r="111" spans="1:10" x14ac:dyDescent="0.3">
      <c r="A111" s="5" t="s">
        <v>271</v>
      </c>
      <c r="B111" s="5" t="s">
        <v>272</v>
      </c>
      <c r="C111" s="1">
        <v>45838</v>
      </c>
      <c r="D111" s="2">
        <v>14.834250000000001</v>
      </c>
      <c r="E111" s="2">
        <v>20.38232</v>
      </c>
      <c r="F111" s="2">
        <v>67.411559999999994</v>
      </c>
      <c r="G111" s="3">
        <v>1000</v>
      </c>
      <c r="H111" s="3">
        <v>1</v>
      </c>
      <c r="I111" s="3">
        <v>2</v>
      </c>
      <c r="J111" s="1">
        <v>45838</v>
      </c>
    </row>
    <row r="112" spans="1:10" x14ac:dyDescent="0.3">
      <c r="A112" s="5" t="s">
        <v>273</v>
      </c>
      <c r="B112" s="5" t="s">
        <v>274</v>
      </c>
      <c r="C112" s="1">
        <v>45838</v>
      </c>
      <c r="D112" s="2">
        <v>600.42029000000002</v>
      </c>
      <c r="E112" s="2">
        <v>824.97978999999998</v>
      </c>
      <c r="F112" s="2">
        <v>1.6655</v>
      </c>
      <c r="G112" s="3">
        <v>1000</v>
      </c>
      <c r="H112" s="3">
        <v>1</v>
      </c>
      <c r="I112" s="3">
        <v>2</v>
      </c>
      <c r="J112" s="1">
        <v>45838</v>
      </c>
    </row>
    <row r="113" spans="1:10" x14ac:dyDescent="0.3">
      <c r="A113" s="5" t="s">
        <v>41</v>
      </c>
      <c r="B113" s="5" t="s">
        <v>275</v>
      </c>
      <c r="C113" s="1">
        <v>45838</v>
      </c>
      <c r="D113" s="2">
        <v>9.4992000000000001</v>
      </c>
      <c r="E113" s="2">
        <v>13.05194</v>
      </c>
      <c r="F113" s="2">
        <v>105.27202</v>
      </c>
      <c r="G113" s="3">
        <v>1000</v>
      </c>
      <c r="H113" s="3">
        <v>1</v>
      </c>
      <c r="I113" s="3">
        <v>2</v>
      </c>
      <c r="J113" s="1">
        <v>45838</v>
      </c>
    </row>
    <row r="114" spans="1:10" x14ac:dyDescent="0.3">
      <c r="A114" s="5" t="s">
        <v>276</v>
      </c>
      <c r="B114" s="5" t="s">
        <v>277</v>
      </c>
      <c r="C114" s="1">
        <v>45838</v>
      </c>
      <c r="D114" s="2">
        <v>1.2745</v>
      </c>
      <c r="E114" s="2">
        <v>1.7511699999999999</v>
      </c>
      <c r="F114" s="2">
        <v>784.62141999999994</v>
      </c>
      <c r="G114" s="3">
        <v>1000</v>
      </c>
      <c r="H114" s="3">
        <v>1</v>
      </c>
      <c r="I114" s="3">
        <v>2</v>
      </c>
      <c r="J114" s="1">
        <v>45838</v>
      </c>
    </row>
    <row r="115" spans="1:10" x14ac:dyDescent="0.3">
      <c r="A115" s="5" t="s">
        <v>359</v>
      </c>
      <c r="B115" s="5" t="s">
        <v>278</v>
      </c>
      <c r="C115" s="1">
        <v>45838</v>
      </c>
      <c r="D115" s="2">
        <v>22.451730000000001</v>
      </c>
      <c r="E115" s="2">
        <v>30.848759999999999</v>
      </c>
      <c r="F115" s="2">
        <v>4.4540000000000003E-2</v>
      </c>
      <c r="G115" s="3">
        <v>1</v>
      </c>
      <c r="H115" s="3">
        <v>1</v>
      </c>
      <c r="I115" s="3">
        <v>2</v>
      </c>
      <c r="J115" s="1">
        <v>45838</v>
      </c>
    </row>
    <row r="116" spans="1:10" x14ac:dyDescent="0.3">
      <c r="A116" s="5" t="s">
        <v>279</v>
      </c>
      <c r="B116" s="5" t="s">
        <v>280</v>
      </c>
      <c r="C116" s="1">
        <v>45838</v>
      </c>
      <c r="D116" s="2">
        <v>571.50041999999996</v>
      </c>
      <c r="E116" s="2">
        <v>785.24378000000002</v>
      </c>
      <c r="F116" s="2">
        <v>1.7497799999999999</v>
      </c>
      <c r="G116" s="3">
        <v>1000</v>
      </c>
      <c r="H116" s="3">
        <v>1</v>
      </c>
      <c r="I116" s="3">
        <v>2</v>
      </c>
      <c r="J116" s="1">
        <v>45838</v>
      </c>
    </row>
    <row r="117" spans="1:10" x14ac:dyDescent="0.3">
      <c r="A117" s="5" t="s">
        <v>281</v>
      </c>
      <c r="B117" s="5" t="s">
        <v>282</v>
      </c>
      <c r="C117" s="1">
        <v>45838</v>
      </c>
      <c r="D117" s="2">
        <v>37.892499999999998</v>
      </c>
      <c r="E117" s="2">
        <v>52.064439999999998</v>
      </c>
      <c r="F117" s="2">
        <v>26.390450000000001</v>
      </c>
      <c r="G117" s="3">
        <v>1000</v>
      </c>
      <c r="H117" s="3">
        <v>1</v>
      </c>
      <c r="I117" s="3">
        <v>2</v>
      </c>
      <c r="J117" s="1">
        <v>45838</v>
      </c>
    </row>
    <row r="118" spans="1:10" x14ac:dyDescent="0.3">
      <c r="A118" s="5" t="s">
        <v>283</v>
      </c>
      <c r="B118" s="5" t="s">
        <v>284</v>
      </c>
      <c r="C118" s="1">
        <v>45838</v>
      </c>
      <c r="D118" s="2">
        <v>4540.0889900000002</v>
      </c>
      <c r="E118" s="2">
        <v>6238.0997399999997</v>
      </c>
      <c r="F118" s="2">
        <v>0.22026000000000001</v>
      </c>
      <c r="G118" s="3">
        <v>1000</v>
      </c>
      <c r="H118" s="3">
        <v>1</v>
      </c>
      <c r="I118" s="3">
        <v>2</v>
      </c>
      <c r="J118" s="1">
        <v>45838</v>
      </c>
    </row>
    <row r="119" spans="1:10" x14ac:dyDescent="0.3">
      <c r="A119" s="5" t="s">
        <v>285</v>
      </c>
      <c r="B119" s="5" t="s">
        <v>286</v>
      </c>
      <c r="C119" s="1">
        <v>45838</v>
      </c>
      <c r="D119" s="2">
        <v>21.108699999999999</v>
      </c>
      <c r="E119" s="2">
        <v>29.003440000000001</v>
      </c>
      <c r="F119" s="2">
        <v>47.373829999999998</v>
      </c>
      <c r="G119" s="3">
        <v>1000</v>
      </c>
      <c r="H119" s="3">
        <v>1</v>
      </c>
      <c r="I119" s="3">
        <v>2</v>
      </c>
      <c r="J119" s="1">
        <v>45838</v>
      </c>
    </row>
    <row r="120" spans="1:10" x14ac:dyDescent="0.3">
      <c r="A120" s="5" t="s">
        <v>287</v>
      </c>
      <c r="B120" s="5" t="s">
        <v>288</v>
      </c>
      <c r="C120" s="1">
        <v>45838</v>
      </c>
      <c r="D120" s="2">
        <v>13005.5924</v>
      </c>
      <c r="E120" s="2">
        <v>17869.733990000001</v>
      </c>
      <c r="F120" s="2">
        <v>7.689E-2</v>
      </c>
      <c r="G120" s="3">
        <v>1000</v>
      </c>
      <c r="H120" s="3">
        <v>1</v>
      </c>
      <c r="I120" s="3">
        <v>2</v>
      </c>
      <c r="J120" s="1">
        <v>45838</v>
      </c>
    </row>
    <row r="121" spans="1:10" x14ac:dyDescent="0.3">
      <c r="A121" s="5" t="s">
        <v>289</v>
      </c>
      <c r="B121" s="5" t="s">
        <v>290</v>
      </c>
      <c r="C121" s="1">
        <v>45838</v>
      </c>
      <c r="D121" s="2">
        <v>17.738050000000001</v>
      </c>
      <c r="E121" s="2">
        <v>24.372150000000001</v>
      </c>
      <c r="F121" s="2">
        <v>56.375979999999998</v>
      </c>
      <c r="G121" s="3">
        <v>1000</v>
      </c>
      <c r="H121" s="3">
        <v>1</v>
      </c>
      <c r="I121" s="3">
        <v>2</v>
      </c>
      <c r="J121" s="1">
        <v>45838</v>
      </c>
    </row>
    <row r="122" spans="1:10" x14ac:dyDescent="0.3">
      <c r="A122" s="5" t="s">
        <v>291</v>
      </c>
      <c r="B122" s="5" t="s">
        <v>292</v>
      </c>
      <c r="C122" s="1">
        <v>45838</v>
      </c>
      <c r="D122" s="2">
        <v>32.505000000000003</v>
      </c>
      <c r="E122" s="2">
        <v>44.661999999999999</v>
      </c>
      <c r="F122" s="2">
        <v>30.764500000000002</v>
      </c>
      <c r="G122" s="3">
        <v>1000</v>
      </c>
      <c r="H122" s="3">
        <v>1</v>
      </c>
      <c r="I122" s="3">
        <v>2</v>
      </c>
      <c r="J122" s="1">
        <v>45838</v>
      </c>
    </row>
    <row r="123" spans="1:10" x14ac:dyDescent="0.3">
      <c r="A123" s="5" t="s">
        <v>293</v>
      </c>
      <c r="B123" s="5" t="s">
        <v>294</v>
      </c>
      <c r="C123" s="1">
        <v>45838</v>
      </c>
      <c r="D123" s="2">
        <v>9.9</v>
      </c>
      <c r="E123" s="2">
        <v>13.602639999999999</v>
      </c>
      <c r="F123" s="2">
        <v>101.01009999999999</v>
      </c>
      <c r="G123" s="3">
        <v>1000</v>
      </c>
      <c r="H123" s="3">
        <v>1</v>
      </c>
      <c r="I123" s="3">
        <v>2</v>
      </c>
      <c r="J123" s="1">
        <v>45838</v>
      </c>
    </row>
    <row r="124" spans="1:10" x14ac:dyDescent="0.3">
      <c r="A124" s="5" t="s">
        <v>295</v>
      </c>
      <c r="B124" s="5" t="s">
        <v>296</v>
      </c>
      <c r="C124" s="1">
        <v>45838</v>
      </c>
      <c r="D124" s="2">
        <v>3.4994999999999998</v>
      </c>
      <c r="E124" s="2">
        <v>4.8083299999999998</v>
      </c>
      <c r="F124" s="2">
        <v>285.75511</v>
      </c>
      <c r="G124" s="3">
        <v>1000</v>
      </c>
      <c r="H124" s="3">
        <v>1</v>
      </c>
      <c r="I124" s="3">
        <v>2</v>
      </c>
      <c r="J124" s="1">
        <v>45838</v>
      </c>
    </row>
    <row r="125" spans="1:10" x14ac:dyDescent="0.3">
      <c r="A125" s="5" t="s">
        <v>297</v>
      </c>
      <c r="B125" s="5" t="s">
        <v>298</v>
      </c>
      <c r="C125" s="1">
        <v>45838</v>
      </c>
      <c r="D125" s="2">
        <v>2.8947500000000002</v>
      </c>
      <c r="E125" s="2">
        <v>3.9773999999999998</v>
      </c>
      <c r="F125" s="2">
        <v>345.45298000000003</v>
      </c>
      <c r="G125" s="3">
        <v>1000</v>
      </c>
      <c r="H125" s="3">
        <v>1</v>
      </c>
      <c r="I125" s="3">
        <v>3</v>
      </c>
      <c r="J125" s="1">
        <v>45838</v>
      </c>
    </row>
    <row r="126" spans="1:10" x14ac:dyDescent="0.3">
      <c r="A126" s="5" t="s">
        <v>299</v>
      </c>
      <c r="B126" s="5" t="s">
        <v>300</v>
      </c>
      <c r="C126" s="1">
        <v>45838</v>
      </c>
      <c r="D126" s="2">
        <v>2.3674200000000001</v>
      </c>
      <c r="E126" s="2">
        <v>3.25284</v>
      </c>
      <c r="F126" s="2">
        <v>422.4</v>
      </c>
      <c r="G126" s="3">
        <v>1000</v>
      </c>
      <c r="H126" s="3">
        <v>1</v>
      </c>
      <c r="I126" s="3">
        <v>2</v>
      </c>
      <c r="J126" s="1">
        <v>45838</v>
      </c>
    </row>
    <row r="127" spans="1:10" x14ac:dyDescent="0.3">
      <c r="A127" s="5" t="s">
        <v>301</v>
      </c>
      <c r="B127" s="5" t="s">
        <v>302</v>
      </c>
      <c r="C127" s="1">
        <v>45838</v>
      </c>
      <c r="D127" s="2">
        <v>39.752549999999999</v>
      </c>
      <c r="E127" s="2">
        <v>54.620159999999998</v>
      </c>
      <c r="F127" s="2">
        <v>25.155619999999999</v>
      </c>
      <c r="G127" s="3">
        <v>1000</v>
      </c>
      <c r="H127" s="3">
        <v>1</v>
      </c>
      <c r="I127" s="3">
        <v>2</v>
      </c>
      <c r="J127" s="1">
        <v>45838</v>
      </c>
    </row>
    <row r="128" spans="1:10" x14ac:dyDescent="0.3">
      <c r="A128" s="5" t="s">
        <v>303</v>
      </c>
      <c r="B128" s="5" t="s">
        <v>304</v>
      </c>
      <c r="C128" s="1">
        <v>45838</v>
      </c>
      <c r="D128" s="2">
        <v>6.7904999999999998</v>
      </c>
      <c r="E128" s="2">
        <v>9.3301700000000007</v>
      </c>
      <c r="F128" s="2">
        <v>147.26455999999999</v>
      </c>
      <c r="G128" s="3">
        <v>1000</v>
      </c>
      <c r="H128" s="3">
        <v>1</v>
      </c>
      <c r="I128" s="3">
        <v>2</v>
      </c>
      <c r="J128" s="1">
        <v>45838</v>
      </c>
    </row>
    <row r="129" spans="1:10" x14ac:dyDescent="0.3">
      <c r="A129" s="5" t="s">
        <v>305</v>
      </c>
      <c r="B129" s="5" t="s">
        <v>306</v>
      </c>
      <c r="C129" s="1">
        <v>45838</v>
      </c>
      <c r="D129" s="2">
        <v>29.242000000000001</v>
      </c>
      <c r="E129" s="2">
        <v>40.178620000000002</v>
      </c>
      <c r="F129" s="2">
        <v>34.197389999999999</v>
      </c>
      <c r="G129" s="3">
        <v>1000</v>
      </c>
      <c r="H129" s="3">
        <v>1</v>
      </c>
      <c r="I129" s="3">
        <v>2</v>
      </c>
      <c r="J129" s="1">
        <v>45838</v>
      </c>
    </row>
    <row r="130" spans="1:10" x14ac:dyDescent="0.3">
      <c r="A130" s="5" t="s">
        <v>307</v>
      </c>
      <c r="B130" s="5" t="s">
        <v>308</v>
      </c>
      <c r="C130" s="1">
        <v>45838</v>
      </c>
      <c r="D130" s="2">
        <v>2639.98522</v>
      </c>
      <c r="E130" s="2">
        <v>3627.3498500000001</v>
      </c>
      <c r="F130" s="2">
        <v>0.37879000000000002</v>
      </c>
      <c r="G130" s="3">
        <v>1000</v>
      </c>
      <c r="H130" s="3">
        <v>1</v>
      </c>
      <c r="I130" s="3">
        <v>2</v>
      </c>
      <c r="J130" s="1">
        <v>45838</v>
      </c>
    </row>
    <row r="131" spans="1:10" x14ac:dyDescent="0.3">
      <c r="A131" s="5" t="s">
        <v>309</v>
      </c>
      <c r="B131" s="5" t="s">
        <v>310</v>
      </c>
      <c r="C131" s="1">
        <v>45838</v>
      </c>
      <c r="D131" s="2">
        <v>41.785139999999998</v>
      </c>
      <c r="E131" s="2">
        <v>57.412939999999999</v>
      </c>
      <c r="F131" s="2">
        <v>23.931950000000001</v>
      </c>
      <c r="G131" s="3">
        <v>1000</v>
      </c>
      <c r="H131" s="3">
        <v>1</v>
      </c>
      <c r="I131" s="3">
        <v>2</v>
      </c>
      <c r="J131" s="1">
        <v>45838</v>
      </c>
    </row>
    <row r="132" spans="1:10" x14ac:dyDescent="0.3">
      <c r="A132" s="5" t="s">
        <v>311</v>
      </c>
      <c r="B132" s="5" t="s">
        <v>312</v>
      </c>
      <c r="C132" s="1">
        <v>45838</v>
      </c>
      <c r="D132" s="2">
        <v>3595.05321</v>
      </c>
      <c r="E132" s="2">
        <v>4939.6169399999999</v>
      </c>
      <c r="F132" s="2">
        <v>0.27816000000000002</v>
      </c>
      <c r="G132" s="3">
        <v>1000</v>
      </c>
      <c r="H132" s="3">
        <v>1</v>
      </c>
      <c r="I132" s="3">
        <v>0</v>
      </c>
      <c r="J132" s="1">
        <v>45838</v>
      </c>
    </row>
    <row r="133" spans="1:10" x14ac:dyDescent="0.3">
      <c r="A133" s="5" t="s">
        <v>26</v>
      </c>
      <c r="B133" s="5" t="s">
        <v>313</v>
      </c>
      <c r="C133" s="1">
        <v>45838</v>
      </c>
      <c r="D133" s="2">
        <v>1</v>
      </c>
      <c r="E133" s="2">
        <v>1.3740000000000001</v>
      </c>
      <c r="F133" s="2">
        <v>1</v>
      </c>
      <c r="G133" s="3">
        <v>1</v>
      </c>
      <c r="H133" s="3">
        <v>1</v>
      </c>
      <c r="I133" s="3">
        <v>2</v>
      </c>
      <c r="J133" s="1">
        <v>45838</v>
      </c>
    </row>
    <row r="134" spans="1:10" x14ac:dyDescent="0.3">
      <c r="A134" s="5" t="s">
        <v>314</v>
      </c>
      <c r="B134" s="5" t="s">
        <v>315</v>
      </c>
      <c r="C134" s="1">
        <v>45838</v>
      </c>
      <c r="D134" s="2">
        <v>40.204999999999998</v>
      </c>
      <c r="E134" s="2">
        <v>55.241819999999997</v>
      </c>
      <c r="F134" s="2">
        <v>24.872530000000001</v>
      </c>
      <c r="G134" s="3">
        <v>1000</v>
      </c>
      <c r="H134" s="3">
        <v>1</v>
      </c>
      <c r="I134" s="3">
        <v>2</v>
      </c>
      <c r="J134" s="1">
        <v>45838</v>
      </c>
    </row>
    <row r="135" spans="1:10" x14ac:dyDescent="0.3">
      <c r="A135" s="5" t="s">
        <v>316</v>
      </c>
      <c r="B135" s="5" t="s">
        <v>317</v>
      </c>
      <c r="C135" s="1">
        <v>45838</v>
      </c>
      <c r="D135" s="2">
        <v>12653.42275</v>
      </c>
      <c r="E135" s="2">
        <v>17385.85154</v>
      </c>
      <c r="F135" s="2">
        <v>7.9030000000000003E-2</v>
      </c>
      <c r="G135" s="3">
        <v>1000</v>
      </c>
      <c r="H135" s="3">
        <v>1</v>
      </c>
      <c r="I135" s="3">
        <v>2</v>
      </c>
      <c r="J135" s="1">
        <v>45838</v>
      </c>
    </row>
    <row r="136" spans="1:10" x14ac:dyDescent="0.3">
      <c r="A136" s="5" t="s">
        <v>318</v>
      </c>
      <c r="B136" s="5" t="s">
        <v>319</v>
      </c>
      <c r="C136" s="1">
        <v>45838</v>
      </c>
      <c r="D136" s="2">
        <v>107.49001</v>
      </c>
      <c r="E136" s="2">
        <v>147.69168999999999</v>
      </c>
      <c r="F136" s="2">
        <v>9.3031900000000007</v>
      </c>
      <c r="G136" s="3">
        <v>1000</v>
      </c>
      <c r="H136" s="3">
        <v>1</v>
      </c>
      <c r="I136" s="3">
        <v>2</v>
      </c>
      <c r="J136" s="1">
        <v>45838</v>
      </c>
    </row>
    <row r="137" spans="1:10" x14ac:dyDescent="0.3">
      <c r="A137" s="5" t="s">
        <v>320</v>
      </c>
      <c r="B137" s="5" t="s">
        <v>321</v>
      </c>
      <c r="C137" s="1">
        <v>45838</v>
      </c>
      <c r="D137" s="2">
        <v>26120.572560000001</v>
      </c>
      <c r="E137" s="2">
        <v>35889.767189999999</v>
      </c>
      <c r="F137" s="2">
        <v>0.38284000000000001</v>
      </c>
      <c r="G137" s="3">
        <v>10000</v>
      </c>
      <c r="H137" s="3">
        <v>1</v>
      </c>
      <c r="I137" s="3">
        <v>0</v>
      </c>
      <c r="J137" s="1">
        <v>45838</v>
      </c>
    </row>
    <row r="138" spans="1:10" x14ac:dyDescent="0.3">
      <c r="A138" s="5" t="s">
        <v>322</v>
      </c>
      <c r="B138" s="5" t="s">
        <v>323</v>
      </c>
      <c r="C138" s="1">
        <v>45838</v>
      </c>
      <c r="D138" s="2">
        <v>119.75001</v>
      </c>
      <c r="E138" s="2">
        <v>164.53697</v>
      </c>
      <c r="F138" s="2">
        <v>8.3507300000000004</v>
      </c>
      <c r="G138" s="3">
        <v>1000</v>
      </c>
      <c r="H138" s="3">
        <v>1</v>
      </c>
      <c r="I138" s="3">
        <v>0</v>
      </c>
      <c r="J138" s="1">
        <v>45838</v>
      </c>
    </row>
    <row r="139" spans="1:10" x14ac:dyDescent="0.3">
      <c r="A139" s="5" t="s">
        <v>324</v>
      </c>
      <c r="B139" s="5" t="s">
        <v>325</v>
      </c>
      <c r="C139" s="1">
        <v>45838</v>
      </c>
      <c r="D139" s="2">
        <v>2.73448</v>
      </c>
      <c r="E139" s="2">
        <v>3.75719</v>
      </c>
      <c r="F139" s="2">
        <v>365.7</v>
      </c>
      <c r="G139" s="3">
        <v>1000</v>
      </c>
      <c r="H139" s="3">
        <v>1</v>
      </c>
      <c r="I139" s="3">
        <v>2</v>
      </c>
      <c r="J139" s="1">
        <v>45838</v>
      </c>
    </row>
    <row r="140" spans="1:10" x14ac:dyDescent="0.3">
      <c r="A140" s="5" t="s">
        <v>326</v>
      </c>
      <c r="B140" s="5" t="s">
        <v>327</v>
      </c>
      <c r="C140" s="1">
        <v>45838</v>
      </c>
      <c r="D140" s="2">
        <v>0.82894999999999996</v>
      </c>
      <c r="E140" s="2">
        <v>1.1389800000000001</v>
      </c>
      <c r="F140" s="2">
        <v>1206.3499999999999</v>
      </c>
      <c r="G140" s="3">
        <v>1000</v>
      </c>
      <c r="H140" s="3">
        <v>1</v>
      </c>
      <c r="I140" s="3">
        <v>2</v>
      </c>
      <c r="J140" s="1">
        <v>29221</v>
      </c>
    </row>
    <row r="141" spans="1:10" x14ac:dyDescent="0.3">
      <c r="A141" s="5" t="s">
        <v>328</v>
      </c>
      <c r="B141" s="5" t="s">
        <v>329</v>
      </c>
      <c r="C141" s="1">
        <v>45838</v>
      </c>
      <c r="D141" s="2">
        <v>0.92420999999999998</v>
      </c>
      <c r="E141" s="2">
        <v>1.2698700000000001</v>
      </c>
      <c r="F141" s="2">
        <v>1082</v>
      </c>
      <c r="G141" s="3">
        <v>1000</v>
      </c>
      <c r="H141" s="3">
        <v>1</v>
      </c>
      <c r="I141" s="3">
        <v>2</v>
      </c>
      <c r="J141" s="1">
        <v>31048</v>
      </c>
    </row>
    <row r="142" spans="1:10" x14ac:dyDescent="0.3">
      <c r="A142" s="5" t="s">
        <v>330</v>
      </c>
      <c r="B142" s="5" t="s">
        <v>331</v>
      </c>
      <c r="C142" s="1">
        <v>45838</v>
      </c>
      <c r="D142" s="2">
        <v>559.47499000000005</v>
      </c>
      <c r="E142" s="2">
        <v>768.72078999999997</v>
      </c>
      <c r="F142" s="2">
        <v>1.78739</v>
      </c>
      <c r="G142" s="3">
        <v>1000</v>
      </c>
      <c r="H142" s="3">
        <v>1</v>
      </c>
      <c r="I142" s="3">
        <v>0</v>
      </c>
      <c r="J142" s="1">
        <v>45838</v>
      </c>
    </row>
    <row r="143" spans="1:10" x14ac:dyDescent="0.3">
      <c r="A143" s="5" t="s">
        <v>332</v>
      </c>
      <c r="B143" s="5" t="s">
        <v>333</v>
      </c>
      <c r="C143" s="1">
        <v>45838</v>
      </c>
      <c r="D143" s="2">
        <v>2.775E-2</v>
      </c>
      <c r="E143" s="2">
        <v>3.8129999999999997E-2</v>
      </c>
      <c r="F143" s="2">
        <v>36.034050000000001</v>
      </c>
      <c r="G143" s="3">
        <v>1</v>
      </c>
      <c r="H143" s="3">
        <v>1</v>
      </c>
      <c r="I143" s="3">
        <v>2</v>
      </c>
      <c r="J143" s="1">
        <v>45838</v>
      </c>
    </row>
    <row r="144" spans="1:10" x14ac:dyDescent="0.3">
      <c r="A144" s="5" t="s">
        <v>334</v>
      </c>
      <c r="B144" s="5" t="s">
        <v>335</v>
      </c>
      <c r="C144" s="1">
        <v>45838</v>
      </c>
      <c r="D144" s="2">
        <v>2.9999999999999997E-4</v>
      </c>
      <c r="E144" s="2">
        <v>4.0999999999999999E-4</v>
      </c>
      <c r="F144" s="2">
        <v>3283.65735</v>
      </c>
      <c r="G144" s="3">
        <v>1</v>
      </c>
      <c r="H144" s="3">
        <v>1</v>
      </c>
      <c r="I144" s="3">
        <v>2</v>
      </c>
      <c r="J144" s="1">
        <v>45838</v>
      </c>
    </row>
    <row r="145" spans="1:10" x14ac:dyDescent="0.3">
      <c r="A145" s="5" t="s">
        <v>336</v>
      </c>
      <c r="B145" s="5" t="s">
        <v>337</v>
      </c>
      <c r="C145" s="1">
        <v>45838</v>
      </c>
      <c r="D145" s="2">
        <v>2.7050000000000001</v>
      </c>
      <c r="E145" s="2">
        <v>3.7166800000000002</v>
      </c>
      <c r="F145" s="2">
        <v>369.68576999999999</v>
      </c>
      <c r="G145" s="3">
        <v>1000</v>
      </c>
      <c r="H145" s="3">
        <v>1</v>
      </c>
      <c r="I145" s="3">
        <v>2</v>
      </c>
      <c r="J145" s="1">
        <v>45838</v>
      </c>
    </row>
    <row r="146" spans="1:10" x14ac:dyDescent="0.3">
      <c r="A146" s="5" t="s">
        <v>366</v>
      </c>
      <c r="B146" s="5" t="s">
        <v>367</v>
      </c>
      <c r="C146" s="1">
        <v>45838</v>
      </c>
      <c r="D146" s="2">
        <v>1.8022499999999999</v>
      </c>
      <c r="E146" s="2">
        <v>2.4763000000000002</v>
      </c>
      <c r="F146" s="2">
        <v>554.86198000000002</v>
      </c>
      <c r="G146" s="3">
        <v>1000</v>
      </c>
      <c r="H146" s="3">
        <v>1</v>
      </c>
      <c r="I146" s="3">
        <v>2</v>
      </c>
      <c r="J146" s="1">
        <v>45838</v>
      </c>
    </row>
    <row r="147" spans="1:10" x14ac:dyDescent="0.3">
      <c r="A147" s="5" t="s">
        <v>338</v>
      </c>
      <c r="B147" s="5" t="s">
        <v>339</v>
      </c>
      <c r="C147" s="1">
        <v>45838</v>
      </c>
      <c r="D147" s="2">
        <v>0.7278</v>
      </c>
      <c r="E147" s="2">
        <v>1</v>
      </c>
      <c r="F147" s="2">
        <v>1374</v>
      </c>
      <c r="G147" s="3">
        <v>1000</v>
      </c>
      <c r="H147" s="3">
        <v>1</v>
      </c>
      <c r="I147" s="3">
        <v>2</v>
      </c>
      <c r="J147" s="1">
        <v>45838</v>
      </c>
    </row>
    <row r="148" spans="1:10" x14ac:dyDescent="0.3">
      <c r="A148" s="5" t="s">
        <v>340</v>
      </c>
      <c r="B148" s="5" t="s">
        <v>341</v>
      </c>
      <c r="C148" s="1">
        <v>45838</v>
      </c>
      <c r="D148" s="2">
        <v>559.47499000000005</v>
      </c>
      <c r="E148" s="2">
        <v>768.72078999999997</v>
      </c>
      <c r="F148" s="2">
        <v>1.78739</v>
      </c>
      <c r="G148" s="3">
        <v>1000</v>
      </c>
      <c r="H148" s="3">
        <v>1</v>
      </c>
      <c r="I148" s="3">
        <v>0</v>
      </c>
      <c r="J148" s="1">
        <v>45838</v>
      </c>
    </row>
    <row r="149" spans="1:10" x14ac:dyDescent="0.3">
      <c r="A149" s="5" t="s">
        <v>342</v>
      </c>
      <c r="B149" s="5" t="s">
        <v>343</v>
      </c>
      <c r="C149" s="1">
        <v>45838</v>
      </c>
      <c r="D149" s="2">
        <v>139.91042999999999</v>
      </c>
      <c r="E149" s="2">
        <v>192.23747</v>
      </c>
      <c r="F149" s="2">
        <v>7.1474299999999999</v>
      </c>
      <c r="G149" s="3">
        <v>1000</v>
      </c>
      <c r="H149" s="3">
        <v>1</v>
      </c>
      <c r="I149" s="3">
        <v>0</v>
      </c>
      <c r="J149" s="1">
        <v>45838</v>
      </c>
    </row>
    <row r="150" spans="1:10" x14ac:dyDescent="0.3">
      <c r="A150" s="5" t="s">
        <v>344</v>
      </c>
      <c r="B150" s="5" t="s">
        <v>345</v>
      </c>
      <c r="C150" s="1">
        <v>45838</v>
      </c>
      <c r="D150" s="2">
        <v>242.22987000000001</v>
      </c>
      <c r="E150" s="2">
        <v>332.82477</v>
      </c>
      <c r="F150" s="2">
        <v>4.1283099999999999</v>
      </c>
      <c r="G150" s="3">
        <v>1000</v>
      </c>
      <c r="H150" s="3">
        <v>1</v>
      </c>
      <c r="I150" s="3">
        <v>2</v>
      </c>
      <c r="J150" s="1">
        <v>45838</v>
      </c>
    </row>
    <row r="151" spans="1:10" x14ac:dyDescent="0.3">
      <c r="A151" s="5" t="s">
        <v>346</v>
      </c>
      <c r="B151" s="5" t="s">
        <v>347</v>
      </c>
      <c r="C151" s="1">
        <v>45838</v>
      </c>
      <c r="D151" s="2">
        <v>17.746600000000001</v>
      </c>
      <c r="E151" s="2">
        <v>24.383900000000001</v>
      </c>
      <c r="F151" s="2">
        <v>56.348820000000003</v>
      </c>
      <c r="G151" s="3">
        <v>1000</v>
      </c>
      <c r="H151" s="3">
        <v>1</v>
      </c>
      <c r="I151" s="3">
        <v>2</v>
      </c>
      <c r="J151" s="1">
        <v>45838</v>
      </c>
    </row>
    <row r="152" spans="1:10" x14ac:dyDescent="0.3">
      <c r="A152" s="5" t="s">
        <v>348</v>
      </c>
      <c r="B152" s="5" t="s">
        <v>349</v>
      </c>
      <c r="C152" s="1">
        <v>45838</v>
      </c>
      <c r="D152" s="2">
        <v>23.875</v>
      </c>
      <c r="E152" s="2">
        <v>32.804340000000003</v>
      </c>
      <c r="F152" s="2">
        <v>41.884819999999998</v>
      </c>
      <c r="G152" s="3">
        <v>1000</v>
      </c>
      <c r="H152" s="3">
        <v>1</v>
      </c>
      <c r="I152" s="3">
        <v>2</v>
      </c>
      <c r="J152" s="1">
        <v>45838</v>
      </c>
    </row>
    <row r="153" spans="1:10" x14ac:dyDescent="0.3">
      <c r="A153" s="5" t="s">
        <v>364</v>
      </c>
      <c r="B153" s="5" t="s">
        <v>365</v>
      </c>
      <c r="C153" s="1">
        <v>45838</v>
      </c>
      <c r="D153" s="2">
        <v>26.945699999999999</v>
      </c>
      <c r="E153" s="2">
        <v>37.023499999999999</v>
      </c>
      <c r="F153" s="2">
        <v>37.111669999999997</v>
      </c>
      <c r="G153" s="3">
        <v>1000</v>
      </c>
      <c r="H153" s="3">
        <v>1</v>
      </c>
      <c r="I153" s="3">
        <v>2</v>
      </c>
      <c r="J153" s="1">
        <v>45838</v>
      </c>
    </row>
  </sheetData>
  <pageMargins left="0.7" right="0.7" top="0.75" bottom="0.75" header="0.3" footer="0.3"/>
  <pageSetup paperSize="9" orientation="portrait" horizontalDpi="300" verticalDpi="300" r:id="rId1"/>
  <headerFooter>
    <oddFooter>&amp;R_x000D_&amp;1#&amp;"Calibri"&amp;10&amp;K000000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Info + Rep 4</vt:lpstr>
      <vt:lpstr>FX Rates as of June 30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Glass</dc:creator>
  <cp:lastModifiedBy>Chantal Rigaud</cp:lastModifiedBy>
  <dcterms:created xsi:type="dcterms:W3CDTF">2021-07-22T22:37:55Z</dcterms:created>
  <dcterms:modified xsi:type="dcterms:W3CDTF">2025-07-31T19:36:01Z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2025-06-08T12:19:33Z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63c5bb43-8430-410a-968e-a9354fcd320e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